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156" windowWidth="28680" windowHeight="16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<sst xmlns="http://schemas.openxmlformats.org/spreadsheetml/2006/main" count="330" uniqueCount="64">
  <si>
    <t>http://www.aci.net/kalliste/des.htm</t>
  </si>
  <si>
    <t>PC-1</t>
  </si>
  <si>
    <t>IP</t>
  </si>
  <si>
    <t xml:space="preserve"> E BIT-SELECTION Table</t>
  </si>
  <si>
    <t>S-BOX Substitution</t>
  </si>
  <si>
    <t>P</t>
  </si>
  <si>
    <t>+</t>
  </si>
  <si>
    <t>=</t>
  </si>
  <si>
    <t>Sample from Orlin</t>
  </si>
  <si>
    <t>Enter your key and plaintext here and the ciphertext will be displayed</t>
  </si>
  <si>
    <t>a</t>
  </si>
  <si>
    <t>b</t>
  </si>
  <si>
    <t>c</t>
  </si>
  <si>
    <t>d</t>
  </si>
  <si>
    <t>e</t>
  </si>
  <si>
    <t>f</t>
  </si>
  <si>
    <t>s1</t>
  </si>
  <si>
    <t>0xxxx0</t>
  </si>
  <si>
    <t>0xxxx1</t>
  </si>
  <si>
    <t>1xxxx0</t>
  </si>
  <si>
    <t>1xxxx1</t>
  </si>
  <si>
    <t>9b</t>
  </si>
  <si>
    <t>bc</t>
  </si>
  <si>
    <t>df</t>
  </si>
  <si>
    <t>f1</t>
  </si>
  <si>
    <t>s2</t>
  </si>
  <si>
    <t>s3</t>
  </si>
  <si>
    <t>s4</t>
  </si>
  <si>
    <t>s5</t>
  </si>
  <si>
    <t>s6</t>
  </si>
  <si>
    <t>s7</t>
  </si>
  <si>
    <t>C0</t>
  </si>
  <si>
    <t>D0</t>
  </si>
  <si>
    <t>s8</t>
  </si>
  <si>
    <t>K1</t>
  </si>
  <si>
    <t>Plaintext</t>
  </si>
  <si>
    <t>ab</t>
  </si>
  <si>
    <t>cd</t>
  </si>
  <si>
    <t>ef</t>
  </si>
  <si>
    <t>L</t>
  </si>
  <si>
    <t>R</t>
  </si>
  <si>
    <t>K</t>
  </si>
  <si>
    <t>R0</t>
  </si>
  <si>
    <t>Key</t>
  </si>
  <si>
    <t>`</t>
  </si>
  <si>
    <t>C</t>
  </si>
  <si>
    <t>D</t>
  </si>
  <si>
    <t>E(R)+K1</t>
  </si>
  <si>
    <t>Plain</t>
  </si>
  <si>
    <t>Cipher</t>
  </si>
  <si>
    <t>85E813540F0AB405</t>
  </si>
  <si>
    <t>0123456789ABCDEF</t>
  </si>
  <si>
    <t>133457799BBCDFF1</t>
  </si>
  <si>
    <t xml:space="preserve">The DES Algorithm Illustrated. </t>
  </si>
  <si>
    <t xml:space="preserve">By Jim Hughes, StorageTek. </t>
  </si>
  <si>
    <t>This is copyright StorageTek. You are free to use modify and distribute as long</t>
  </si>
  <si>
    <t>as the header containing the author and this copyright statement are intact.</t>
  </si>
  <si>
    <t xml:space="preserve">Acknowledgements for this work goes to J. Orlin Grabbe for his The DES Algorithm </t>
  </si>
  <si>
    <t>http://www.stortek.com/hughes</t>
  </si>
  <si>
    <t xml:space="preserve">Illustrated which can be found at </t>
  </si>
  <si>
    <t>PC-2</t>
  </si>
  <si>
    <t>P-Permutation</t>
  </si>
  <si>
    <t>IP-1</t>
  </si>
  <si>
    <t>Ciphertext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</si>
</sst>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2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164" fontId="0" fillId="0" borderId="2" xfId="0" applyNumberFormat="1" applyBorder="1" applyAlignment="1" quotePrefix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rtek.com/hughes" TargetMode="External" /><Relationship Id="rId2" Type="http://schemas.openxmlformats.org/officeDocument/2006/relationships/hyperlink" Target="http://www.aci.net/kalliste/d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8"/>
  <sheetViews>
    <sheetView tabSelected="1" zoomScale="90" zoomScaleNormal="90" zoomScaleSheetLayoutView="100" workbookViewId="0" topLeftCell="A1">
      <selection activeCell="A1" sqref="A1"/>
    </sheetView>
  </sheetViews>
  <sheetFormatPr defaultColWidth="11.00390625" defaultRowHeight="12.75"/>
  <cols>
    <col min="1" max="1" width="6.125" style="12" customWidth="1"/>
    <col min="2" max="16" width="6.125" style="0" customWidth="1"/>
    <col min="17" max="17" width="6.125" style="18" customWidth="1"/>
    <col min="18" max="32" width="6.125" style="1" customWidth="1"/>
    <col min="33" max="33" width="3.75390625" style="12" customWidth="1"/>
    <col min="34" max="38" width="3.75390625" style="0" customWidth="1"/>
    <col min="41" max="41" width="10.75390625" style="2" customWidth="1"/>
    <col min="48" max="64" width="3.75390625" style="1" customWidth="1"/>
    <col min="65" max="65" width="10.75390625" style="1" customWidth="1"/>
  </cols>
  <sheetData>
    <row r="2" spans="1:9" ht="12.75">
      <c r="A2" s="16"/>
      <c r="B2" s="8"/>
      <c r="C2" s="8"/>
      <c r="D2" s="8"/>
      <c r="E2" s="8"/>
      <c r="F2" s="8"/>
      <c r="G2" s="8"/>
      <c r="H2" s="8"/>
      <c r="I2" s="8"/>
    </row>
    <row r="3" spans="1:9" ht="12.75">
      <c r="A3" s="16"/>
      <c r="B3" s="8" t="s">
        <v>53</v>
      </c>
      <c r="C3" s="8"/>
      <c r="D3" s="8"/>
      <c r="E3" s="8"/>
      <c r="F3" s="8"/>
      <c r="G3" s="8"/>
      <c r="H3" s="8"/>
      <c r="I3" s="8"/>
    </row>
    <row r="4" spans="1:9" ht="12.75">
      <c r="A4" s="16"/>
      <c r="B4" s="8"/>
      <c r="C4" s="8"/>
      <c r="D4" s="8"/>
      <c r="E4" s="8"/>
      <c r="F4" s="8"/>
      <c r="G4" s="8"/>
      <c r="H4" s="8"/>
      <c r="I4" s="8"/>
    </row>
    <row r="5" spans="1:9" ht="12.75">
      <c r="A5" s="16"/>
      <c r="B5" s="8" t="s">
        <v>54</v>
      </c>
      <c r="C5" s="8"/>
      <c r="D5" s="8"/>
      <c r="E5" s="8"/>
      <c r="F5" s="8"/>
      <c r="G5" s="8"/>
      <c r="H5" s="8"/>
      <c r="I5" s="8"/>
    </row>
    <row r="6" spans="1:9" ht="12.75">
      <c r="A6" s="16"/>
      <c r="B6" s="11" t="s">
        <v>58</v>
      </c>
      <c r="C6" s="8"/>
      <c r="D6" s="8"/>
      <c r="E6" s="8"/>
      <c r="F6" s="8"/>
      <c r="G6" s="8"/>
      <c r="H6" s="8"/>
      <c r="I6" s="8"/>
    </row>
    <row r="7" spans="1:9" ht="12.75">
      <c r="A7" s="16"/>
      <c r="B7" s="8"/>
      <c r="C7" s="8"/>
      <c r="D7" s="8"/>
      <c r="E7" s="8"/>
      <c r="F7" s="8"/>
      <c r="G7" s="8"/>
      <c r="H7" s="8"/>
      <c r="I7" s="8"/>
    </row>
    <row r="8" spans="1:9" ht="12.75">
      <c r="A8" s="16"/>
      <c r="B8" s="8" t="s">
        <v>55</v>
      </c>
      <c r="C8" s="8"/>
      <c r="D8" s="8"/>
      <c r="E8" s="8"/>
      <c r="F8" s="8"/>
      <c r="G8" s="8"/>
      <c r="H8" s="8"/>
      <c r="I8" s="8"/>
    </row>
    <row r="9" spans="1:9" ht="12.75">
      <c r="A9" s="16"/>
      <c r="B9" s="8" t="s">
        <v>56</v>
      </c>
      <c r="C9" s="8"/>
      <c r="D9" s="8"/>
      <c r="E9" s="8"/>
      <c r="F9" s="8"/>
      <c r="G9" s="8"/>
      <c r="H9" s="8"/>
      <c r="I9" s="8"/>
    </row>
    <row r="10" spans="1:9" ht="12.75">
      <c r="A10" s="16"/>
      <c r="B10" s="8"/>
      <c r="C10" s="8"/>
      <c r="D10" s="8"/>
      <c r="E10" s="8"/>
      <c r="F10" s="8"/>
      <c r="G10" s="8"/>
      <c r="H10" s="8"/>
      <c r="I10" s="8"/>
    </row>
    <row r="11" spans="1:9" ht="12.75">
      <c r="A11" s="16"/>
      <c r="B11" s="8" t="s">
        <v>57</v>
      </c>
      <c r="C11" s="8"/>
      <c r="D11" s="8"/>
      <c r="E11" s="8"/>
      <c r="F11" s="8"/>
      <c r="G11" s="8"/>
      <c r="H11" s="8"/>
      <c r="I11" s="8"/>
    </row>
    <row r="12" spans="1:9" ht="12.75">
      <c r="A12" s="16"/>
      <c r="B12" s="8" t="s">
        <v>59</v>
      </c>
      <c r="C12" s="8"/>
      <c r="D12" s="8"/>
      <c r="E12" s="8"/>
      <c r="F12" s="8"/>
      <c r="G12" s="8"/>
      <c r="H12" s="8"/>
      <c r="I12" s="8"/>
    </row>
    <row r="13" spans="1:9" ht="12.75">
      <c r="A13" s="16"/>
      <c r="B13" s="11" t="s">
        <v>0</v>
      </c>
      <c r="C13" s="8"/>
      <c r="D13" s="8"/>
      <c r="E13" s="8"/>
      <c r="F13" s="8"/>
      <c r="G13" s="8"/>
      <c r="H13" s="8"/>
      <c r="I13" s="8"/>
    </row>
    <row r="14" spans="1:9" ht="12.75">
      <c r="A14" s="16"/>
      <c r="B14" s="8"/>
      <c r="C14" s="8"/>
      <c r="D14" s="8"/>
      <c r="E14" s="8"/>
      <c r="F14" s="8"/>
      <c r="G14" s="8"/>
      <c r="H14" s="8"/>
      <c r="I14" s="8"/>
    </row>
    <row r="15" spans="1:9" ht="12.75">
      <c r="A15" s="16"/>
      <c r="B15" s="8"/>
      <c r="C15" s="8"/>
      <c r="D15" s="8"/>
      <c r="E15" s="8"/>
      <c r="F15" s="8"/>
      <c r="G15" s="8"/>
      <c r="H15" s="8"/>
      <c r="I15" s="8"/>
    </row>
    <row r="16" spans="1:9" ht="12.75">
      <c r="A16" s="16"/>
      <c r="B16" s="8"/>
      <c r="C16" s="8"/>
      <c r="D16" s="8"/>
      <c r="E16" s="8"/>
      <c r="F16" s="8"/>
      <c r="G16" s="8"/>
      <c r="H16" s="8"/>
      <c r="I16" s="8"/>
    </row>
    <row r="17" spans="1:9" ht="12.75">
      <c r="A17" s="16"/>
      <c r="B17" s="8"/>
      <c r="C17" s="8"/>
      <c r="D17" s="8"/>
      <c r="E17" s="8"/>
      <c r="F17" s="8"/>
      <c r="G17" s="8"/>
      <c r="H17" s="8"/>
      <c r="I17" s="8"/>
    </row>
    <row r="18" spans="1:33" s="1" customFormat="1" ht="12.75">
      <c r="A18" s="13"/>
      <c r="Q18" s="18"/>
      <c r="AG18" s="13"/>
    </row>
    <row r="19" spans="1:33" s="1" customFormat="1" ht="12.75">
      <c r="A19" s="13"/>
      <c r="B19" s="7" t="s">
        <v>9</v>
      </c>
      <c r="M19" s="1" t="s">
        <v>8</v>
      </c>
      <c r="Q19" s="18"/>
      <c r="AG19" s="13"/>
    </row>
    <row r="20" spans="1:33" s="1" customFormat="1" ht="12.75">
      <c r="A20" s="13"/>
      <c r="B20" s="1" t="s">
        <v>43</v>
      </c>
      <c r="C20" s="9">
        <v>13</v>
      </c>
      <c r="D20" s="9">
        <v>34</v>
      </c>
      <c r="E20" s="9">
        <v>57</v>
      </c>
      <c r="F20" s="9">
        <v>79</v>
      </c>
      <c r="G20" s="9" t="s">
        <v>21</v>
      </c>
      <c r="H20" s="9" t="s">
        <v>22</v>
      </c>
      <c r="I20" s="9" t="s">
        <v>23</v>
      </c>
      <c r="J20" s="9" t="s">
        <v>24</v>
      </c>
      <c r="M20" s="1" t="s">
        <v>52</v>
      </c>
      <c r="Q20" s="18"/>
      <c r="AG20" s="13"/>
    </row>
    <row r="21" spans="1:33" s="1" customFormat="1" ht="12.75">
      <c r="A21" s="13"/>
      <c r="B21" s="1" t="s">
        <v>48</v>
      </c>
      <c r="C21" s="9">
        <v>1</v>
      </c>
      <c r="D21" s="9">
        <v>23</v>
      </c>
      <c r="E21" s="9">
        <v>45</v>
      </c>
      <c r="F21" s="9">
        <v>67</v>
      </c>
      <c r="G21" s="9">
        <v>89</v>
      </c>
      <c r="H21" s="9" t="s">
        <v>36</v>
      </c>
      <c r="I21" s="9" t="s">
        <v>37</v>
      </c>
      <c r="J21" s="9" t="s">
        <v>38</v>
      </c>
      <c r="M21" s="1" t="s">
        <v>51</v>
      </c>
      <c r="Q21" s="18"/>
      <c r="AG21" s="13"/>
    </row>
    <row r="22" spans="1:33" s="1" customFormat="1" ht="12.75">
      <c r="A22" s="13"/>
      <c r="B22" s="1" t="s">
        <v>49</v>
      </c>
      <c r="C22" s="9" t="str">
        <f>Q858</f>
        <v>85</v>
      </c>
      <c r="D22" s="9" t="str">
        <f>S858</f>
        <v>E8</v>
      </c>
      <c r="E22" s="9" t="str">
        <f>U858</f>
        <v>13</v>
      </c>
      <c r="F22" s="9" t="str">
        <f>W858</f>
        <v>54</v>
      </c>
      <c r="G22" s="9" t="str">
        <f>Y858</f>
        <v>0F</v>
      </c>
      <c r="H22" s="9" t="str">
        <f>AA858</f>
        <v>0A</v>
      </c>
      <c r="I22" s="9" t="str">
        <f>AC858</f>
        <v>B4</v>
      </c>
      <c r="J22" s="9" t="str">
        <f>AE858</f>
        <v>05</v>
      </c>
      <c r="M22" s="10" t="s">
        <v>50</v>
      </c>
      <c r="Q22" s="18"/>
      <c r="AG22" s="13"/>
    </row>
    <row r="23" spans="1:33" s="1" customFormat="1" ht="12.75">
      <c r="A23" s="13"/>
      <c r="Q23" s="18"/>
      <c r="AG23" s="13"/>
    </row>
    <row r="24" spans="1:33" s="1" customFormat="1" ht="12.75">
      <c r="A24" s="13"/>
      <c r="Q24" s="18"/>
      <c r="AG24" s="13"/>
    </row>
    <row r="25" spans="1:33" s="1" customFormat="1" ht="12.75">
      <c r="A25" s="17"/>
      <c r="B25" s="6"/>
      <c r="C25" s="6"/>
      <c r="D25" s="6"/>
      <c r="E25" s="6"/>
      <c r="F25" s="6"/>
      <c r="G25" s="43" t="s">
        <v>43</v>
      </c>
      <c r="H25" s="43"/>
      <c r="I25" s="43"/>
      <c r="J25" s="43"/>
      <c r="K25" s="6"/>
      <c r="L25" s="6"/>
      <c r="M25" s="6"/>
      <c r="N25" s="6"/>
      <c r="O25" s="6"/>
      <c r="P25" s="6"/>
      <c r="Q25" s="19"/>
      <c r="R25" s="6"/>
      <c r="S25" s="6"/>
      <c r="T25" s="6"/>
      <c r="U25" s="6"/>
      <c r="V25" s="6"/>
      <c r="W25" s="6"/>
      <c r="X25" s="43" t="s">
        <v>35</v>
      </c>
      <c r="Y25" s="43"/>
      <c r="Z25" s="6"/>
      <c r="AA25" s="6"/>
      <c r="AB25" s="6"/>
      <c r="AC25" s="6"/>
      <c r="AD25" s="6"/>
      <c r="AE25" s="6"/>
      <c r="AF25" s="6"/>
      <c r="AG25" s="13"/>
    </row>
    <row r="26" spans="1:32" ht="12.75">
      <c r="A26" s="45">
        <f>C20</f>
        <v>13</v>
      </c>
      <c r="B26" s="37"/>
      <c r="C26" s="41">
        <f>D20</f>
        <v>34</v>
      </c>
      <c r="D26" s="40"/>
      <c r="E26" s="41">
        <f>E20</f>
        <v>57</v>
      </c>
      <c r="F26" s="40"/>
      <c r="G26" s="41">
        <f>F20</f>
        <v>79</v>
      </c>
      <c r="H26" s="40"/>
      <c r="I26" s="41" t="str">
        <f>G20</f>
        <v>9b</v>
      </c>
      <c r="J26" s="40"/>
      <c r="K26" s="41" t="str">
        <f>H20</f>
        <v>bc</v>
      </c>
      <c r="L26" s="40"/>
      <c r="M26" s="41" t="str">
        <f>I20</f>
        <v>df</v>
      </c>
      <c r="N26" s="40"/>
      <c r="O26" s="41" t="str">
        <f>J20</f>
        <v>f1</v>
      </c>
      <c r="P26" s="40"/>
      <c r="Q26" s="44">
        <f>C21</f>
        <v>1</v>
      </c>
      <c r="R26" s="37"/>
      <c r="S26" s="42">
        <f>D21</f>
        <v>23</v>
      </c>
      <c r="T26" s="40"/>
      <c r="U26" s="42">
        <f>E21</f>
        <v>45</v>
      </c>
      <c r="V26" s="40"/>
      <c r="W26" s="42">
        <f>F21</f>
        <v>67</v>
      </c>
      <c r="X26" s="40"/>
      <c r="Y26" s="42">
        <f>G21</f>
        <v>89</v>
      </c>
      <c r="Z26" s="40"/>
      <c r="AA26" s="41" t="str">
        <f>H21</f>
        <v>ab</v>
      </c>
      <c r="AB26" s="40"/>
      <c r="AC26" s="41" t="str">
        <f>I21</f>
        <v>cd</v>
      </c>
      <c r="AD26" s="40"/>
      <c r="AE26" s="41" t="str">
        <f>J21</f>
        <v>ef</v>
      </c>
      <c r="AF26" s="40"/>
    </row>
    <row r="27" spans="1:32" ht="12.75">
      <c r="A27" s="46" t="str">
        <f>DEC2BIN(HEX2DEC(A26),8)</f>
        <v>00010011</v>
      </c>
      <c r="B27" s="37"/>
      <c r="C27" s="40" t="str">
        <f>DEC2BIN(HEX2DEC(C26),8)</f>
        <v>00110100</v>
      </c>
      <c r="D27" s="40"/>
      <c r="E27" s="40" t="str">
        <f>DEC2BIN(HEX2DEC(E26),8)</f>
        <v>01010111</v>
      </c>
      <c r="F27" s="40"/>
      <c r="G27" s="40" t="str">
        <f>DEC2BIN(HEX2DEC(G26),8)</f>
        <v>01111001</v>
      </c>
      <c r="H27" s="40"/>
      <c r="I27" s="40" t="str">
        <f>DEC2BIN(HEX2DEC(I26),8)</f>
        <v>10011011</v>
      </c>
      <c r="J27" s="40"/>
      <c r="K27" s="40" t="str">
        <f>DEC2BIN(HEX2DEC(K26),8)</f>
        <v>10111100</v>
      </c>
      <c r="L27" s="40"/>
      <c r="M27" s="40" t="str">
        <f>DEC2BIN(HEX2DEC(M26),8)</f>
        <v>11011111</v>
      </c>
      <c r="N27" s="40"/>
      <c r="O27" s="40" t="str">
        <f>DEC2BIN(HEX2DEC(O26),8)</f>
        <v>11110001</v>
      </c>
      <c r="P27" s="40"/>
      <c r="Q27" s="39" t="str">
        <f>DEC2BIN(HEX2DEC(Q26),8)</f>
        <v>00000001</v>
      </c>
      <c r="R27" s="37" t="str">
        <f>DEC2BIN(HEX2DEC(R26),4)</f>
        <v>0000</v>
      </c>
      <c r="S27" s="40" t="str">
        <f>DEC2BIN(HEX2DEC(S26),8)</f>
        <v>00100011</v>
      </c>
      <c r="T27" s="40" t="str">
        <f>DEC2BIN(HEX2DEC(T26),4)</f>
        <v>0000</v>
      </c>
      <c r="U27" s="40" t="str">
        <f>DEC2BIN(HEX2DEC(U26),8)</f>
        <v>01000101</v>
      </c>
      <c r="V27" s="40" t="str">
        <f>DEC2BIN(HEX2DEC(V26),4)</f>
        <v>0000</v>
      </c>
      <c r="W27" s="40" t="str">
        <f>DEC2BIN(HEX2DEC(W26),8)</f>
        <v>01100111</v>
      </c>
      <c r="X27" s="40" t="str">
        <f>DEC2BIN(HEX2DEC(X26),4)</f>
        <v>0000</v>
      </c>
      <c r="Y27" s="40" t="str">
        <f>DEC2BIN(HEX2DEC(Y26),8)</f>
        <v>10001001</v>
      </c>
      <c r="Z27" s="40" t="str">
        <f>DEC2BIN(HEX2DEC(Z26),4)</f>
        <v>0000</v>
      </c>
      <c r="AA27" s="40" t="str">
        <f>DEC2BIN(HEX2DEC(AA26),8)</f>
        <v>10101011</v>
      </c>
      <c r="AB27" s="40" t="str">
        <f>DEC2BIN(HEX2DEC(AB26),4)</f>
        <v>0000</v>
      </c>
      <c r="AC27" s="40" t="str">
        <f>DEC2BIN(HEX2DEC(AC26),8)</f>
        <v>11001101</v>
      </c>
      <c r="AD27" s="40" t="str">
        <f>DEC2BIN(HEX2DEC(AD26),4)</f>
        <v>0000</v>
      </c>
      <c r="AE27" s="40" t="str">
        <f>DEC2BIN(HEX2DEC(AE26),8)</f>
        <v>11101111</v>
      </c>
      <c r="AF27" s="40" t="str">
        <f>DEC2BIN(HEX2DEC(AF26),4)</f>
        <v>0000</v>
      </c>
    </row>
    <row r="28" spans="1:32" ht="12.75">
      <c r="A28" s="46" t="str">
        <f>A27&amp;C27&amp;E27&amp;G27&amp;I27&amp;K27&amp;M27&amp;O27</f>
        <v>0001001100110100010101110111100110011011101111001101111111110001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9" t="str">
        <f>Q27&amp;S27&amp;U27&amp;W27&amp;Y27&amp;AA27&amp;AC27&amp;AE27</f>
        <v>0000000100100011010001010110011110001001101010111100110111101111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16" ht="12.7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9" ht="12.75">
      <c r="A30" s="13"/>
      <c r="B30" s="1"/>
      <c r="C30" s="1"/>
      <c r="D30" s="1" t="str">
        <f>RIGHT(LEFT($A$28,Sheet2!A46))</f>
        <v>1</v>
      </c>
      <c r="E30" s="1" t="str">
        <f>RIGHT(LEFT($A$28,Sheet2!B46))</f>
        <v>1</v>
      </c>
      <c r="F30" s="1" t="str">
        <f>RIGHT(LEFT($A$28,Sheet2!C46))</f>
        <v>1</v>
      </c>
      <c r="G30" s="1" t="str">
        <f>RIGHT(LEFT($A$28,Sheet2!D46))</f>
        <v>1</v>
      </c>
      <c r="H30" s="1" t="str">
        <f>RIGHT(LEFT($A$28,Sheet2!E46))</f>
        <v>0</v>
      </c>
      <c r="I30" s="1" t="str">
        <f>RIGHT(LEFT($A$28,Sheet2!F46))</f>
        <v>0</v>
      </c>
      <c r="J30" s="1" t="str">
        <f>RIGHT(LEFT($A$28,Sheet2!G46))</f>
        <v>0</v>
      </c>
      <c r="K30" s="40" t="str">
        <f>D30&amp;E30&amp;F30&amp;G30&amp;H30&amp;I30&amp;J30</f>
        <v>1111000</v>
      </c>
      <c r="L30" s="40"/>
      <c r="M30" s="1"/>
      <c r="N30" s="1"/>
      <c r="O30" s="1"/>
      <c r="P30" s="1"/>
      <c r="T30" s="1" t="str">
        <f>RIGHT(LEFT($Q$28,Sheet2!A57))</f>
        <v>1</v>
      </c>
      <c r="U30" s="1" t="str">
        <f>RIGHT(LEFT($Q$28,Sheet2!B57))</f>
        <v>1</v>
      </c>
      <c r="V30" s="1" t="str">
        <f>RIGHT(LEFT($Q$28,Sheet2!C57))</f>
        <v>0</v>
      </c>
      <c r="W30" s="1" t="str">
        <f>RIGHT(LEFT($Q$28,Sheet2!D57))</f>
        <v>0</v>
      </c>
      <c r="X30" s="1" t="str">
        <f>RIGHT(LEFT($Q$28,Sheet2!E57))</f>
        <v>1</v>
      </c>
      <c r="Y30" s="1" t="str">
        <f>RIGHT(LEFT($Q$28,Sheet2!F57))</f>
        <v>1</v>
      </c>
      <c r="Z30" s="1" t="str">
        <f>RIGHT(LEFT($Q$28,Sheet2!G57))</f>
        <v>0</v>
      </c>
      <c r="AA30" s="1" t="str">
        <f>RIGHT(LEFT($Q$28,Sheet2!H57))</f>
        <v>0</v>
      </c>
      <c r="AB30" s="40" t="str">
        <f>T30&amp;U30&amp;V30&amp;W30&amp;X30&amp;Y30&amp;Z30&amp;AA30</f>
        <v>11001100</v>
      </c>
      <c r="AC30" s="40"/>
    </row>
    <row r="31" spans="1:29" ht="12.75">
      <c r="A31" s="13"/>
      <c r="B31" s="1"/>
      <c r="C31" s="1"/>
      <c r="D31" s="1" t="str">
        <f>RIGHT(LEFT($A$28,Sheet2!A47))</f>
        <v>0</v>
      </c>
      <c r="E31" s="1" t="str">
        <f>RIGHT(LEFT($A$28,Sheet2!B47))</f>
        <v>1</v>
      </c>
      <c r="F31" s="1" t="str">
        <f>RIGHT(LEFT($A$28,Sheet2!C47))</f>
        <v>1</v>
      </c>
      <c r="G31" s="1" t="str">
        <f>RIGHT(LEFT($A$28,Sheet2!D47))</f>
        <v>0</v>
      </c>
      <c r="H31" s="1" t="str">
        <f>RIGHT(LEFT($A$28,Sheet2!E47))</f>
        <v>0</v>
      </c>
      <c r="I31" s="1" t="str">
        <f>RIGHT(LEFT($A$28,Sheet2!F47))</f>
        <v>1</v>
      </c>
      <c r="J31" s="1" t="str">
        <f>RIGHT(LEFT($A$28,Sheet2!G47))</f>
        <v>1</v>
      </c>
      <c r="K31" s="40" t="str">
        <f aca="true" t="shared" si="0" ref="K31:K37">D31&amp;E31&amp;F31&amp;G31&amp;H31&amp;I31&amp;J31</f>
        <v>0110011</v>
      </c>
      <c r="L31" s="40"/>
      <c r="M31" s="1"/>
      <c r="N31" s="1"/>
      <c r="O31" s="1"/>
      <c r="P31" s="1"/>
      <c r="T31" s="1" t="str">
        <f>RIGHT(LEFT($Q$28,Sheet2!A58))</f>
        <v>0</v>
      </c>
      <c r="U31" s="1" t="str">
        <f>RIGHT(LEFT($Q$28,Sheet2!B58))</f>
        <v>0</v>
      </c>
      <c r="V31" s="1" t="str">
        <f>RIGHT(LEFT($Q$28,Sheet2!C58))</f>
        <v>0</v>
      </c>
      <c r="W31" s="1" t="str">
        <f>RIGHT(LEFT($Q$28,Sheet2!D58))</f>
        <v>0</v>
      </c>
      <c r="X31" s="1" t="str">
        <f>RIGHT(LEFT($Q$28,Sheet2!E58))</f>
        <v>0</v>
      </c>
      <c r="Y31" s="1" t="str">
        <f>RIGHT(LEFT($Q$28,Sheet2!F58))</f>
        <v>0</v>
      </c>
      <c r="Z31" s="1" t="str">
        <f>RIGHT(LEFT($Q$28,Sheet2!G58))</f>
        <v>0</v>
      </c>
      <c r="AA31" s="1" t="str">
        <f>RIGHT(LEFT($Q$28,Sheet2!H58))</f>
        <v>0</v>
      </c>
      <c r="AB31" s="40" t="str">
        <f aca="true" t="shared" si="1" ref="AB31:AB37">T31&amp;U31&amp;V31&amp;W31&amp;X31&amp;Y31&amp;Z31&amp;AA31</f>
        <v>00000000</v>
      </c>
      <c r="AC31" s="40"/>
    </row>
    <row r="32" spans="1:29" ht="12.75">
      <c r="A32" s="13"/>
      <c r="B32" s="1"/>
      <c r="C32" s="1"/>
      <c r="D32" s="1" t="str">
        <f>RIGHT(LEFT($A$28,Sheet2!A48))</f>
        <v>0</v>
      </c>
      <c r="E32" s="1" t="str">
        <f>RIGHT(LEFT($A$28,Sheet2!B48))</f>
        <v>0</v>
      </c>
      <c r="F32" s="1" t="str">
        <f>RIGHT(LEFT($A$28,Sheet2!C48))</f>
        <v>1</v>
      </c>
      <c r="G32" s="1" t="str">
        <f>RIGHT(LEFT($A$28,Sheet2!D48))</f>
        <v>0</v>
      </c>
      <c r="H32" s="1" t="str">
        <f>RIGHT(LEFT($A$28,Sheet2!E48))</f>
        <v>1</v>
      </c>
      <c r="I32" s="1" t="str">
        <f>RIGHT(LEFT($A$28,Sheet2!F48))</f>
        <v>0</v>
      </c>
      <c r="J32" s="1" t="str">
        <f>RIGHT(LEFT($A$28,Sheet2!G48))</f>
        <v>1</v>
      </c>
      <c r="K32" s="40" t="str">
        <f t="shared" si="0"/>
        <v>0010101</v>
      </c>
      <c r="L32" s="40"/>
      <c r="M32" s="1"/>
      <c r="N32" s="1"/>
      <c r="O32" s="1"/>
      <c r="P32" s="1"/>
      <c r="T32" s="1" t="str">
        <f>RIGHT(LEFT($Q$28,Sheet2!A59))</f>
        <v>1</v>
      </c>
      <c r="U32" s="1" t="str">
        <f>RIGHT(LEFT($Q$28,Sheet2!B59))</f>
        <v>1</v>
      </c>
      <c r="V32" s="1" t="str">
        <f>RIGHT(LEFT($Q$28,Sheet2!C59))</f>
        <v>0</v>
      </c>
      <c r="W32" s="1" t="str">
        <f>RIGHT(LEFT($Q$28,Sheet2!D59))</f>
        <v>0</v>
      </c>
      <c r="X32" s="1" t="str">
        <f>RIGHT(LEFT($Q$28,Sheet2!E59))</f>
        <v>1</v>
      </c>
      <c r="Y32" s="1" t="str">
        <f>RIGHT(LEFT($Q$28,Sheet2!F59))</f>
        <v>1</v>
      </c>
      <c r="Z32" s="1" t="str">
        <f>RIGHT(LEFT($Q$28,Sheet2!G59))</f>
        <v>0</v>
      </c>
      <c r="AA32" s="1" t="str">
        <f>RIGHT(LEFT($Q$28,Sheet2!H59))</f>
        <v>0</v>
      </c>
      <c r="AB32" s="40" t="str">
        <f t="shared" si="1"/>
        <v>11001100</v>
      </c>
      <c r="AC32" s="40"/>
    </row>
    <row r="33" spans="1:29" ht="12.75">
      <c r="A33" s="13"/>
      <c r="B33" s="1"/>
      <c r="C33" s="1"/>
      <c r="D33" s="1" t="str">
        <f>RIGHT(LEFT($A$28,Sheet2!A49))</f>
        <v>0</v>
      </c>
      <c r="E33" s="1" t="str">
        <f>RIGHT(LEFT($A$28,Sheet2!B49))</f>
        <v>1</v>
      </c>
      <c r="F33" s="1" t="str">
        <f>RIGHT(LEFT($A$28,Sheet2!C49))</f>
        <v>0</v>
      </c>
      <c r="G33" s="1" t="str">
        <f>RIGHT(LEFT($A$28,Sheet2!D49))</f>
        <v>1</v>
      </c>
      <c r="H33" s="1" t="str">
        <f>RIGHT(LEFT($A$28,Sheet2!E49))</f>
        <v>1</v>
      </c>
      <c r="I33" s="1" t="str">
        <f>RIGHT(LEFT($A$28,Sheet2!F49))</f>
        <v>1</v>
      </c>
      <c r="J33" s="1" t="str">
        <f>RIGHT(LEFT($A$28,Sheet2!G49))</f>
        <v>1</v>
      </c>
      <c r="K33" s="40" t="str">
        <f t="shared" si="0"/>
        <v>0101111</v>
      </c>
      <c r="L33" s="40"/>
      <c r="M33" s="1"/>
      <c r="N33" s="1"/>
      <c r="O33" s="1"/>
      <c r="P33" s="1"/>
      <c r="T33" s="1" t="str">
        <f>RIGHT(LEFT($Q$28,Sheet2!A60))</f>
        <v>1</v>
      </c>
      <c r="U33" s="1" t="str">
        <f>RIGHT(LEFT($Q$28,Sheet2!B60))</f>
        <v>1</v>
      </c>
      <c r="V33" s="1" t="str">
        <f>RIGHT(LEFT($Q$28,Sheet2!C60))</f>
        <v>1</v>
      </c>
      <c r="W33" s="1" t="str">
        <f>RIGHT(LEFT($Q$28,Sheet2!D60))</f>
        <v>1</v>
      </c>
      <c r="X33" s="1" t="str">
        <f>RIGHT(LEFT($Q$28,Sheet2!E60))</f>
        <v>1</v>
      </c>
      <c r="Y33" s="1" t="str">
        <f>RIGHT(LEFT($Q$28,Sheet2!F60))</f>
        <v>1</v>
      </c>
      <c r="Z33" s="1" t="str">
        <f>RIGHT(LEFT($Q$28,Sheet2!G60))</f>
        <v>1</v>
      </c>
      <c r="AA33" s="1" t="str">
        <f>RIGHT(LEFT($Q$28,Sheet2!H60))</f>
        <v>1</v>
      </c>
      <c r="AB33" s="40" t="str">
        <f t="shared" si="1"/>
        <v>11111111</v>
      </c>
      <c r="AC33" s="40"/>
    </row>
    <row r="34" spans="1:29" ht="12.75">
      <c r="A34" s="13"/>
      <c r="B34" s="1"/>
      <c r="C34" s="1"/>
      <c r="D34" s="1" t="str">
        <f>RIGHT(LEFT($A$28,Sheet2!A50))</f>
        <v>0</v>
      </c>
      <c r="E34" s="1" t="str">
        <f>RIGHT(LEFT($A$28,Sheet2!B50))</f>
        <v>1</v>
      </c>
      <c r="F34" s="1" t="str">
        <f>RIGHT(LEFT($A$28,Sheet2!C50))</f>
        <v>0</v>
      </c>
      <c r="G34" s="1" t="str">
        <f>RIGHT(LEFT($A$28,Sheet2!D50))</f>
        <v>1</v>
      </c>
      <c r="H34" s="1" t="str">
        <f>RIGHT(LEFT($A$28,Sheet2!E50))</f>
        <v>0</v>
      </c>
      <c r="I34" s="1" t="str">
        <f>RIGHT(LEFT($A$28,Sheet2!F50))</f>
        <v>1</v>
      </c>
      <c r="J34" s="1" t="str">
        <f>RIGHT(LEFT($A$28,Sheet2!G50))</f>
        <v>0</v>
      </c>
      <c r="K34" s="40" t="str">
        <f t="shared" si="0"/>
        <v>0101010</v>
      </c>
      <c r="L34" s="40"/>
      <c r="M34" s="1"/>
      <c r="N34" s="1"/>
      <c r="O34" s="1"/>
      <c r="P34" s="1"/>
      <c r="T34" s="1" t="str">
        <f>RIGHT(LEFT($Q$28,Sheet2!A61))</f>
        <v>1</v>
      </c>
      <c r="U34" s="1" t="str">
        <f>RIGHT(LEFT($Q$28,Sheet2!B61))</f>
        <v>1</v>
      </c>
      <c r="V34" s="1" t="str">
        <f>RIGHT(LEFT($Q$28,Sheet2!C61))</f>
        <v>1</v>
      </c>
      <c r="W34" s="1" t="str">
        <f>RIGHT(LEFT($Q$28,Sheet2!D61))</f>
        <v>1</v>
      </c>
      <c r="X34" s="1" t="str">
        <f>RIGHT(LEFT($Q$28,Sheet2!E61))</f>
        <v>0</v>
      </c>
      <c r="Y34" s="1" t="str">
        <f>RIGHT(LEFT($Q$28,Sheet2!F61))</f>
        <v>0</v>
      </c>
      <c r="Z34" s="1" t="str">
        <f>RIGHT(LEFT($Q$28,Sheet2!G61))</f>
        <v>0</v>
      </c>
      <c r="AA34" s="1" t="str">
        <f>RIGHT(LEFT($Q$28,Sheet2!H61))</f>
        <v>0</v>
      </c>
      <c r="AB34" s="40" t="str">
        <f t="shared" si="1"/>
        <v>11110000</v>
      </c>
      <c r="AC34" s="40"/>
    </row>
    <row r="35" spans="1:29" ht="12.75">
      <c r="A35" s="13"/>
      <c r="B35" s="1"/>
      <c r="C35" s="1"/>
      <c r="D35" s="1" t="str">
        <f>RIGHT(LEFT($A$28,Sheet2!A51))</f>
        <v>1</v>
      </c>
      <c r="E35" s="1" t="str">
        <f>RIGHT(LEFT($A$28,Sheet2!B51))</f>
        <v>0</v>
      </c>
      <c r="F35" s="1" t="str">
        <f>RIGHT(LEFT($A$28,Sheet2!C51))</f>
        <v>1</v>
      </c>
      <c r="G35" s="1" t="str">
        <f>RIGHT(LEFT($A$28,Sheet2!D51))</f>
        <v>1</v>
      </c>
      <c r="H35" s="1" t="str">
        <f>RIGHT(LEFT($A$28,Sheet2!E51))</f>
        <v>0</v>
      </c>
      <c r="I35" s="1" t="str">
        <f>RIGHT(LEFT($A$28,Sheet2!F51))</f>
        <v>0</v>
      </c>
      <c r="J35" s="1" t="str">
        <f>RIGHT(LEFT($A$28,Sheet2!G51))</f>
        <v>1</v>
      </c>
      <c r="K35" s="40" t="str">
        <f t="shared" si="0"/>
        <v>1011001</v>
      </c>
      <c r="L35" s="40"/>
      <c r="M35" s="1"/>
      <c r="N35" s="1"/>
      <c r="O35" s="1"/>
      <c r="P35" s="1"/>
      <c r="T35" s="1" t="str">
        <f>RIGHT(LEFT($Q$28,Sheet2!A62))</f>
        <v>1</v>
      </c>
      <c r="U35" s="1" t="str">
        <f>RIGHT(LEFT($Q$28,Sheet2!B62))</f>
        <v>0</v>
      </c>
      <c r="V35" s="1" t="str">
        <f>RIGHT(LEFT($Q$28,Sheet2!C62))</f>
        <v>1</v>
      </c>
      <c r="W35" s="1" t="str">
        <f>RIGHT(LEFT($Q$28,Sheet2!D62))</f>
        <v>0</v>
      </c>
      <c r="X35" s="1" t="str">
        <f>RIGHT(LEFT($Q$28,Sheet2!E62))</f>
        <v>1</v>
      </c>
      <c r="Y35" s="1" t="str">
        <f>RIGHT(LEFT($Q$28,Sheet2!F62))</f>
        <v>0</v>
      </c>
      <c r="Z35" s="1" t="str">
        <f>RIGHT(LEFT($Q$28,Sheet2!G62))</f>
        <v>1</v>
      </c>
      <c r="AA35" s="1" t="str">
        <f>RIGHT(LEFT($Q$28,Sheet2!H62))</f>
        <v>0</v>
      </c>
      <c r="AB35" s="40" t="str">
        <f t="shared" si="1"/>
        <v>10101010</v>
      </c>
      <c r="AC35" s="40"/>
    </row>
    <row r="36" spans="1:29" ht="12.75">
      <c r="A36" s="13"/>
      <c r="B36" s="1"/>
      <c r="C36" s="1"/>
      <c r="D36" s="1" t="str">
        <f>RIGHT(LEFT($A$28,Sheet2!A52))</f>
        <v>1</v>
      </c>
      <c r="E36" s="1" t="str">
        <f>RIGHT(LEFT($A$28,Sheet2!B52))</f>
        <v>0</v>
      </c>
      <c r="F36" s="1" t="str">
        <f>RIGHT(LEFT($A$28,Sheet2!C52))</f>
        <v>0</v>
      </c>
      <c r="G36" s="1" t="str">
        <f>RIGHT(LEFT($A$28,Sheet2!D52))</f>
        <v>1</v>
      </c>
      <c r="H36" s="1" t="str">
        <f>RIGHT(LEFT($A$28,Sheet2!E52))</f>
        <v>1</v>
      </c>
      <c r="I36" s="1" t="str">
        <f>RIGHT(LEFT($A$28,Sheet2!F52))</f>
        <v>1</v>
      </c>
      <c r="J36" s="1" t="str">
        <f>RIGHT(LEFT($A$28,Sheet2!G52))</f>
        <v>1</v>
      </c>
      <c r="K36" s="40" t="str">
        <f t="shared" si="0"/>
        <v>1001111</v>
      </c>
      <c r="L36" s="40"/>
      <c r="M36" s="1"/>
      <c r="N36" s="1"/>
      <c r="O36" s="1"/>
      <c r="P36" s="1"/>
      <c r="T36" s="1" t="str">
        <f>RIGHT(LEFT($Q$28,Sheet2!A63))</f>
        <v>1</v>
      </c>
      <c r="U36" s="1" t="str">
        <f>RIGHT(LEFT($Q$28,Sheet2!B63))</f>
        <v>1</v>
      </c>
      <c r="V36" s="1" t="str">
        <f>RIGHT(LEFT($Q$28,Sheet2!C63))</f>
        <v>1</v>
      </c>
      <c r="W36" s="1" t="str">
        <f>RIGHT(LEFT($Q$28,Sheet2!D63))</f>
        <v>1</v>
      </c>
      <c r="X36" s="1" t="str">
        <f>RIGHT(LEFT($Q$28,Sheet2!E63))</f>
        <v>0</v>
      </c>
      <c r="Y36" s="1" t="str">
        <f>RIGHT(LEFT($Q$28,Sheet2!F63))</f>
        <v>0</v>
      </c>
      <c r="Z36" s="1" t="str">
        <f>RIGHT(LEFT($Q$28,Sheet2!G63))</f>
        <v>0</v>
      </c>
      <c r="AA36" s="1" t="str">
        <f>RIGHT(LEFT($Q$28,Sheet2!H63))</f>
        <v>0</v>
      </c>
      <c r="AB36" s="40" t="str">
        <f t="shared" si="1"/>
        <v>11110000</v>
      </c>
      <c r="AC36" s="40"/>
    </row>
    <row r="37" spans="1:29" ht="12.75">
      <c r="A37" s="13"/>
      <c r="B37" s="1"/>
      <c r="C37" s="1"/>
      <c r="D37" s="1" t="str">
        <f>RIGHT(LEFT($A$28,Sheet2!A53))</f>
        <v>0</v>
      </c>
      <c r="E37" s="1" t="str">
        <f>RIGHT(LEFT($A$28,Sheet2!B53))</f>
        <v>0</v>
      </c>
      <c r="F37" s="1" t="str">
        <f>RIGHT(LEFT($A$28,Sheet2!C53))</f>
        <v>0</v>
      </c>
      <c r="G37" s="1" t="str">
        <f>RIGHT(LEFT($A$28,Sheet2!D53))</f>
        <v>1</v>
      </c>
      <c r="H37" s="1" t="str">
        <f>RIGHT(LEFT($A$28,Sheet2!E53))</f>
        <v>1</v>
      </c>
      <c r="I37" s="1" t="str">
        <f>RIGHT(LEFT($A$28,Sheet2!F53))</f>
        <v>1</v>
      </c>
      <c r="J37" s="1" t="str">
        <f>RIGHT(LEFT($A$28,Sheet2!G53))</f>
        <v>1</v>
      </c>
      <c r="K37" s="40" t="str">
        <f t="shared" si="0"/>
        <v>0001111</v>
      </c>
      <c r="L37" s="40"/>
      <c r="M37" s="1"/>
      <c r="N37" s="1"/>
      <c r="O37" s="1"/>
      <c r="P37" s="1"/>
      <c r="T37" s="1" t="str">
        <f>RIGHT(LEFT($Q$28,Sheet2!A64))</f>
        <v>1</v>
      </c>
      <c r="U37" s="1" t="str">
        <f>RIGHT(LEFT($Q$28,Sheet2!B64))</f>
        <v>0</v>
      </c>
      <c r="V37" s="1" t="str">
        <f>RIGHT(LEFT($Q$28,Sheet2!C64))</f>
        <v>1</v>
      </c>
      <c r="W37" s="1" t="str">
        <f>RIGHT(LEFT($Q$28,Sheet2!D64))</f>
        <v>0</v>
      </c>
      <c r="X37" s="1" t="str">
        <f>RIGHT(LEFT($Q$28,Sheet2!E64))</f>
        <v>1</v>
      </c>
      <c r="Y37" s="1" t="str">
        <f>RIGHT(LEFT($Q$28,Sheet2!F64))</f>
        <v>0</v>
      </c>
      <c r="Z37" s="1" t="str">
        <f>RIGHT(LEFT($Q$28,Sheet2!G64))</f>
        <v>1</v>
      </c>
      <c r="AA37" s="1" t="str">
        <f>RIGHT(LEFT($Q$28,Sheet2!H64))</f>
        <v>0</v>
      </c>
      <c r="AB37" s="40" t="str">
        <f t="shared" si="1"/>
        <v>10101010</v>
      </c>
      <c r="AC37" s="40"/>
    </row>
    <row r="38" spans="1:16" ht="12.7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0:16" ht="12.75">
      <c r="J39" s="1"/>
      <c r="K39" s="1"/>
      <c r="L39" s="1"/>
      <c r="M39" s="1"/>
      <c r="N39" s="1"/>
      <c r="O39" s="1"/>
      <c r="P39" s="1"/>
    </row>
    <row r="40" spans="1:16" ht="12.75">
      <c r="A40" s="13" t="s">
        <v>31</v>
      </c>
      <c r="B40" s="1"/>
      <c r="C40" s="40" t="str">
        <f>K30&amp;K31&amp;K32&amp;K33</f>
        <v>1111000011001100101010101111</v>
      </c>
      <c r="D40" s="40"/>
      <c r="E40" s="40"/>
      <c r="F40" s="40"/>
      <c r="G40" s="1"/>
      <c r="H40" s="1"/>
      <c r="I40" s="1" t="s">
        <v>32</v>
      </c>
      <c r="J40" s="1"/>
      <c r="K40" s="40" t="str">
        <f>K34&amp;K35&amp;K36&amp;K37</f>
        <v>0101010101100110011110001111</v>
      </c>
      <c r="L40" s="40"/>
      <c r="M40" s="40"/>
      <c r="N40" s="40"/>
      <c r="O40" s="1"/>
      <c r="P40" s="1"/>
    </row>
    <row r="42" spans="4:29" ht="12.75">
      <c r="D42" s="2" t="s">
        <v>45</v>
      </c>
      <c r="E42" s="7">
        <v>1</v>
      </c>
      <c r="L42" s="2" t="s">
        <v>46</v>
      </c>
      <c r="M42" s="7">
        <v>1</v>
      </c>
      <c r="T42" s="2" t="s">
        <v>39</v>
      </c>
      <c r="U42" s="7">
        <v>0</v>
      </c>
      <c r="AB42" s="2" t="s">
        <v>40</v>
      </c>
      <c r="AC42" s="7">
        <v>0</v>
      </c>
    </row>
    <row r="43" spans="1:32" ht="12.75">
      <c r="A43" s="13">
        <f ca="1">INDIRECT("Sheet2!U"&amp;E42)</f>
        <v>1</v>
      </c>
      <c r="B43" s="40" t="str">
        <f>RIGHT(C40,28-A43)&amp;LEFT(C40,A43)</f>
        <v>1110000110011001010101011111</v>
      </c>
      <c r="C43" s="40"/>
      <c r="D43" s="40"/>
      <c r="E43" s="40"/>
      <c r="F43" s="40"/>
      <c r="G43" s="40"/>
      <c r="H43" s="40"/>
      <c r="I43" s="1">
        <f ca="1">INDIRECT("Sheet2!U"&amp;M42)</f>
        <v>1</v>
      </c>
      <c r="J43" s="40" t="str">
        <f>RIGHT(K40,28-I43)&amp;LEFT(K40,I43)</f>
        <v>1010101011001100111100011110</v>
      </c>
      <c r="K43" s="40"/>
      <c r="L43" s="40"/>
      <c r="M43" s="40"/>
      <c r="N43" s="40"/>
      <c r="O43" s="40"/>
      <c r="P43" s="40"/>
      <c r="Q43" s="39" t="str">
        <f>AB30&amp;AB31&amp;AB32&amp;AB33</f>
        <v>11001100000000001100110011111111</v>
      </c>
      <c r="R43" s="37"/>
      <c r="S43" s="37"/>
      <c r="T43" s="37"/>
      <c r="U43" s="37"/>
      <c r="V43" s="37"/>
      <c r="W43" s="37"/>
      <c r="X43" s="37"/>
      <c r="Y43" s="40" t="str">
        <f>AB34&amp;AB35&amp;AB36&amp;AB37</f>
        <v>11110000101010101111000010101010</v>
      </c>
      <c r="Z43" s="40"/>
      <c r="AA43" s="40"/>
      <c r="AB43" s="40"/>
      <c r="AC43" s="40"/>
      <c r="AD43" s="40"/>
      <c r="AE43" s="40"/>
      <c r="AF43" s="40"/>
    </row>
    <row r="44" spans="1:32" ht="12.75">
      <c r="A44" s="20"/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2"/>
      <c r="M44" s="22"/>
      <c r="N44" s="22"/>
      <c r="O44" s="22"/>
      <c r="P44" s="22"/>
      <c r="Q44" s="2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4"/>
    </row>
    <row r="45" spans="1:32" ht="12.75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25"/>
    </row>
    <row r="46" spans="1:32" ht="12.75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25"/>
    </row>
    <row r="47" spans="1:32" ht="12.75">
      <c r="A47" s="13" t="str">
        <f>"c"&amp;E42&amp;"d"&amp;E42</f>
        <v>c1d1</v>
      </c>
      <c r="B47" s="15" t="s">
        <v>44</v>
      </c>
      <c r="C47" s="37" t="str">
        <f>B43&amp;J43</f>
        <v>11100001100110010101010111111010101011001100111100011110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14"/>
      <c r="P47" s="14"/>
      <c r="R47" s="15"/>
      <c r="S47" s="15"/>
      <c r="T47" s="15"/>
      <c r="U47" s="15"/>
      <c r="V47" s="15"/>
      <c r="W47" s="15"/>
      <c r="X47" s="15"/>
      <c r="Y47" s="37" t="s">
        <v>3</v>
      </c>
      <c r="Z47" s="37"/>
      <c r="AA47" s="37"/>
      <c r="AB47" s="37"/>
      <c r="AC47" s="37"/>
      <c r="AD47" s="37"/>
      <c r="AE47" s="15"/>
      <c r="AF47" s="25"/>
    </row>
    <row r="48" spans="2:32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R48" s="15"/>
      <c r="S48" s="15"/>
      <c r="T48" s="15"/>
      <c r="U48" s="15"/>
      <c r="V48" s="15"/>
      <c r="W48" s="15"/>
      <c r="X48" s="15"/>
      <c r="Y48" s="15" t="str">
        <f>RIGHT(LEFT(Y43,Sheet2!$K$57))</f>
        <v>0</v>
      </c>
      <c r="Z48" s="15" t="str">
        <f>RIGHT(LEFT(Y43,Sheet2!$L$57))</f>
        <v>1</v>
      </c>
      <c r="AA48" s="15" t="str">
        <f>RIGHT(LEFT(Y43,Sheet2!$M$57))</f>
        <v>1</v>
      </c>
      <c r="AB48" s="15" t="str">
        <f>RIGHT(LEFT(Y43,Sheet2!$N$57))</f>
        <v>1</v>
      </c>
      <c r="AC48" s="15" t="str">
        <f>RIGHT(LEFT(Y43,Sheet2!$O$57))</f>
        <v>1</v>
      </c>
      <c r="AD48" s="15" t="str">
        <f>RIGHT(LEFT(Y43,Sheet2!$P$57))</f>
        <v>0</v>
      </c>
      <c r="AE48" s="37" t="str">
        <f>Y48&amp;Z48&amp;AA48&amp;AB48&amp;AC48&amp;AD48</f>
        <v>011110</v>
      </c>
      <c r="AF48" s="38"/>
    </row>
    <row r="49" spans="2:32" ht="12.75">
      <c r="B49" s="14"/>
      <c r="C49" s="14"/>
      <c r="D49" s="14"/>
      <c r="E49" s="14"/>
      <c r="F49" s="14"/>
      <c r="G49" s="37" t="s">
        <v>60</v>
      </c>
      <c r="H49" s="37"/>
      <c r="I49" s="37"/>
      <c r="J49" s="14"/>
      <c r="K49" s="14"/>
      <c r="L49" s="14"/>
      <c r="M49" s="14"/>
      <c r="N49" s="14"/>
      <c r="O49" s="14"/>
      <c r="P49" s="14"/>
      <c r="R49" s="15"/>
      <c r="S49" s="15"/>
      <c r="T49" s="15"/>
      <c r="U49" s="15"/>
      <c r="V49" s="15"/>
      <c r="W49" s="15"/>
      <c r="X49" s="15"/>
      <c r="Y49" s="15" t="str">
        <f>RIGHT(LEFT(Y43,Sheet2!$K$58))</f>
        <v>1</v>
      </c>
      <c r="Z49" s="15" t="str">
        <f>RIGHT(LEFT(Y43,Sheet2!$L$58))</f>
        <v>0</v>
      </c>
      <c r="AA49" s="15" t="str">
        <f>RIGHT(LEFT(Y43,Sheet2!$M$58))</f>
        <v>0</v>
      </c>
      <c r="AB49" s="15" t="str">
        <f>RIGHT(LEFT(Y43,Sheet2!$N$58))</f>
        <v>0</v>
      </c>
      <c r="AC49" s="15" t="str">
        <f>RIGHT(LEFT(Y43,Sheet2!$O$58))</f>
        <v>0</v>
      </c>
      <c r="AD49" s="15" t="str">
        <f>RIGHT(LEFT(Y43,Sheet2!$P$58))</f>
        <v>1</v>
      </c>
      <c r="AE49" s="37" t="str">
        <f aca="true" t="shared" si="2" ref="AE49:AE55">Y49&amp;Z49&amp;AA49&amp;AB49&amp;AC49&amp;AD49</f>
        <v>100001</v>
      </c>
      <c r="AF49" s="38"/>
    </row>
    <row r="50" spans="2:32" ht="12.75">
      <c r="B50" s="14"/>
      <c r="C50" s="14"/>
      <c r="D50" s="14"/>
      <c r="E50" s="15" t="str">
        <f>RIGHT(LEFT(C47,Sheet2!$K$46))</f>
        <v>0</v>
      </c>
      <c r="F50" s="15" t="str">
        <f>RIGHT(LEFT(C47,Sheet2!$L$46))</f>
        <v>0</v>
      </c>
      <c r="G50" s="15" t="str">
        <f>RIGHT(LEFT(C47,Sheet2!$M$46))</f>
        <v>0</v>
      </c>
      <c r="H50" s="15" t="str">
        <f>RIGHT(LEFT(C47,Sheet2!$N$46))</f>
        <v>1</v>
      </c>
      <c r="I50" s="15" t="str">
        <f>RIGHT(LEFT(C47,Sheet2!$O$46))</f>
        <v>1</v>
      </c>
      <c r="J50" s="15" t="str">
        <f>RIGHT(LEFT(C47,Sheet2!$P$46))</f>
        <v>0</v>
      </c>
      <c r="K50" s="37" t="str">
        <f aca="true" t="shared" si="3" ref="K50:K57">E50&amp;F50&amp;G50&amp;H50&amp;I50&amp;J50</f>
        <v>000110</v>
      </c>
      <c r="L50" s="37"/>
      <c r="M50" s="14"/>
      <c r="N50" s="14"/>
      <c r="O50" s="14"/>
      <c r="P50" s="14"/>
      <c r="R50" s="15"/>
      <c r="S50" s="15"/>
      <c r="T50" s="15"/>
      <c r="U50" s="15"/>
      <c r="V50" s="15"/>
      <c r="W50" s="15"/>
      <c r="X50" s="15"/>
      <c r="Y50" s="15" t="str">
        <f>RIGHT(LEFT(Y43,Sheet2!$K$59))</f>
        <v>0</v>
      </c>
      <c r="Z50" s="15" t="str">
        <f>RIGHT(LEFT(Y43,Sheet2!$L$59))</f>
        <v>1</v>
      </c>
      <c r="AA50" s="15" t="str">
        <f>RIGHT(LEFT(Y43,Sheet2!$M$59))</f>
        <v>0</v>
      </c>
      <c r="AB50" s="15" t="str">
        <f>RIGHT(LEFT(Y43,Sheet2!$N$59))</f>
        <v>1</v>
      </c>
      <c r="AC50" s="15" t="str">
        <f>RIGHT(LEFT(Y43,Sheet2!$O$59))</f>
        <v>0</v>
      </c>
      <c r="AD50" s="15" t="str">
        <f>RIGHT(LEFT(Y43,Sheet2!$P$59))</f>
        <v>1</v>
      </c>
      <c r="AE50" s="37" t="str">
        <f t="shared" si="2"/>
        <v>010101</v>
      </c>
      <c r="AF50" s="38"/>
    </row>
    <row r="51" spans="2:32" ht="12.75">
      <c r="B51" s="14"/>
      <c r="C51" s="14"/>
      <c r="D51" s="14"/>
      <c r="E51" s="15" t="str">
        <f>RIGHT(LEFT(C47,Sheet2!$K$47))</f>
        <v>1</v>
      </c>
      <c r="F51" s="15" t="str">
        <f>RIGHT(LEFT(C47,Sheet2!$L$47))</f>
        <v>1</v>
      </c>
      <c r="G51" s="15" t="str">
        <f>RIGHT(LEFT(C47,Sheet2!$M$47))</f>
        <v>0</v>
      </c>
      <c r="H51" s="15" t="str">
        <f>RIGHT(LEFT(C47,Sheet2!$N$47))</f>
        <v>0</v>
      </c>
      <c r="I51" s="15" t="str">
        <f>RIGHT(LEFT(C47,Sheet2!$O$47))</f>
        <v>0</v>
      </c>
      <c r="J51" s="15" t="str">
        <f>RIGHT(LEFT(C47,Sheet2!$P$47))</f>
        <v>0</v>
      </c>
      <c r="K51" s="37" t="str">
        <f t="shared" si="3"/>
        <v>110000</v>
      </c>
      <c r="L51" s="37"/>
      <c r="M51" s="14"/>
      <c r="N51" s="14"/>
      <c r="O51" s="14"/>
      <c r="P51" s="14"/>
      <c r="R51" s="15"/>
      <c r="S51" s="15"/>
      <c r="T51" s="15"/>
      <c r="U51" s="15"/>
      <c r="V51" s="15"/>
      <c r="W51" s="15"/>
      <c r="X51" s="15"/>
      <c r="Y51" s="15" t="str">
        <f>RIGHT(LEFT(Y43,Sheet2!$K$60))</f>
        <v>0</v>
      </c>
      <c r="Z51" s="15" t="str">
        <f>RIGHT(LEFT(Y43,Sheet2!$L$60))</f>
        <v>1</v>
      </c>
      <c r="AA51" s="15" t="str">
        <f>RIGHT(LEFT(Y43,Sheet2!$M$60))</f>
        <v>0</v>
      </c>
      <c r="AB51" s="15" t="str">
        <f>RIGHT(LEFT(Y43,Sheet2!$N$60))</f>
        <v>1</v>
      </c>
      <c r="AC51" s="15" t="str">
        <f>RIGHT(LEFT(Y43,Sheet2!$O$60))</f>
        <v>0</v>
      </c>
      <c r="AD51" s="15" t="str">
        <f>RIGHT(LEFT(Y43,Sheet2!$P$60))</f>
        <v>1</v>
      </c>
      <c r="AE51" s="37" t="str">
        <f t="shared" si="2"/>
        <v>010101</v>
      </c>
      <c r="AF51" s="38"/>
    </row>
    <row r="52" spans="2:32" ht="12.75">
      <c r="B52" s="14"/>
      <c r="C52" s="14"/>
      <c r="D52" s="14"/>
      <c r="E52" s="15" t="str">
        <f>RIGHT(LEFT(C47,Sheet2!$K$48))</f>
        <v>0</v>
      </c>
      <c r="F52" s="15" t="str">
        <f>RIGHT(LEFT(C47,Sheet2!$L$48))</f>
        <v>0</v>
      </c>
      <c r="G52" s="15" t="str">
        <f>RIGHT(LEFT(C47,Sheet2!$M$48))</f>
        <v>1</v>
      </c>
      <c r="H52" s="15" t="str">
        <f>RIGHT(LEFT(C47,Sheet2!$N$48))</f>
        <v>0</v>
      </c>
      <c r="I52" s="15" t="str">
        <f>RIGHT(LEFT(C47,Sheet2!$O$48))</f>
        <v>1</v>
      </c>
      <c r="J52" s="15" t="str">
        <f>RIGHT(LEFT(C47,Sheet2!$P$48))</f>
        <v>1</v>
      </c>
      <c r="K52" s="37" t="str">
        <f t="shared" si="3"/>
        <v>001011</v>
      </c>
      <c r="L52" s="37"/>
      <c r="M52" s="14"/>
      <c r="N52" s="14"/>
      <c r="O52" s="14"/>
      <c r="P52" s="14"/>
      <c r="R52" s="15"/>
      <c r="S52" s="15"/>
      <c r="T52" s="15"/>
      <c r="U52" s="15"/>
      <c r="V52" s="15"/>
      <c r="W52" s="15"/>
      <c r="X52" s="15"/>
      <c r="Y52" s="15" t="str">
        <f>RIGHT(LEFT(Y43,Sheet2!$K$61))</f>
        <v>0</v>
      </c>
      <c r="Z52" s="15" t="str">
        <f>RIGHT(LEFT(Y43,Sheet2!$L$61))</f>
        <v>1</v>
      </c>
      <c r="AA52" s="15" t="str">
        <f>RIGHT(LEFT(Y43,Sheet2!$M$61))</f>
        <v>1</v>
      </c>
      <c r="AB52" s="15" t="str">
        <f>RIGHT(LEFT(Y43,Sheet2!$N$61))</f>
        <v>1</v>
      </c>
      <c r="AC52" s="15" t="str">
        <f>RIGHT(LEFT(Y43,Sheet2!$O$61))</f>
        <v>1</v>
      </c>
      <c r="AD52" s="15" t="str">
        <f>RIGHT(LEFT(Y43,Sheet2!$P$61))</f>
        <v>0</v>
      </c>
      <c r="AE52" s="37" t="str">
        <f t="shared" si="2"/>
        <v>011110</v>
      </c>
      <c r="AF52" s="38"/>
    </row>
    <row r="53" spans="2:32" ht="12.75">
      <c r="B53" s="14"/>
      <c r="C53" s="14"/>
      <c r="D53" s="14"/>
      <c r="E53" s="15" t="str">
        <f>RIGHT(LEFT(C47,Sheet2!$K$49))</f>
        <v>1</v>
      </c>
      <c r="F53" s="15" t="str">
        <f>RIGHT(LEFT(C47,Sheet2!$L$49))</f>
        <v>0</v>
      </c>
      <c r="G53" s="15" t="str">
        <f>RIGHT(LEFT(C47,Sheet2!$M$49))</f>
        <v>1</v>
      </c>
      <c r="H53" s="15" t="str">
        <f>RIGHT(LEFT(C47,Sheet2!$N$49))</f>
        <v>1</v>
      </c>
      <c r="I53" s="15" t="str">
        <f>RIGHT(LEFT(C47,Sheet2!$O$49))</f>
        <v>1</v>
      </c>
      <c r="J53" s="15" t="str">
        <f>RIGHT(LEFT(C47,Sheet2!$P$49))</f>
        <v>1</v>
      </c>
      <c r="K53" s="37" t="str">
        <f t="shared" si="3"/>
        <v>101111</v>
      </c>
      <c r="L53" s="37"/>
      <c r="M53" s="14"/>
      <c r="N53" s="14"/>
      <c r="O53" s="14"/>
      <c r="P53" s="14"/>
      <c r="R53" s="15"/>
      <c r="S53" s="15"/>
      <c r="T53" s="15"/>
      <c r="U53" s="15"/>
      <c r="V53" s="15"/>
      <c r="W53" s="15"/>
      <c r="X53" s="15"/>
      <c r="Y53" s="15" t="str">
        <f>RIGHT(LEFT(Y43,Sheet2!$K$62))</f>
        <v>1</v>
      </c>
      <c r="Z53" s="15" t="str">
        <f>RIGHT(LEFT(Y43,Sheet2!$L$62))</f>
        <v>0</v>
      </c>
      <c r="AA53" s="15" t="str">
        <f>RIGHT(LEFT(Y43,Sheet2!$M$62))</f>
        <v>0</v>
      </c>
      <c r="AB53" s="15" t="str">
        <f>RIGHT(LEFT(Y43,Sheet2!$N$62))</f>
        <v>0</v>
      </c>
      <c r="AC53" s="15" t="str">
        <f>RIGHT(LEFT(Y43,Sheet2!$O$62))</f>
        <v>0</v>
      </c>
      <c r="AD53" s="15" t="str">
        <f>RIGHT(LEFT(Y43,Sheet2!$P$62))</f>
        <v>1</v>
      </c>
      <c r="AE53" s="37" t="str">
        <f t="shared" si="2"/>
        <v>100001</v>
      </c>
      <c r="AF53" s="38"/>
    </row>
    <row r="54" spans="2:32" ht="12.75">
      <c r="B54" s="14"/>
      <c r="C54" s="14"/>
      <c r="D54" s="14"/>
      <c r="E54" s="15" t="str">
        <f>RIGHT(LEFT(C47,Sheet2!$K$50))</f>
        <v>1</v>
      </c>
      <c r="F54" s="15" t="str">
        <f>RIGHT(LEFT(C47,Sheet2!$L$50))</f>
        <v>1</v>
      </c>
      <c r="G54" s="15" t="str">
        <f>RIGHT(LEFT(C47,Sheet2!$M$50))</f>
        <v>1</v>
      </c>
      <c r="H54" s="15" t="str">
        <f>RIGHT(LEFT(C47,Sheet2!$N$50))</f>
        <v>1</v>
      </c>
      <c r="I54" s="15" t="str">
        <f>RIGHT(LEFT(C47,Sheet2!$O$50))</f>
        <v>1</v>
      </c>
      <c r="J54" s="15" t="str">
        <f>RIGHT(LEFT(C47,Sheet2!$P$50))</f>
        <v>1</v>
      </c>
      <c r="K54" s="37" t="str">
        <f t="shared" si="3"/>
        <v>111111</v>
      </c>
      <c r="L54" s="37"/>
      <c r="M54" s="14"/>
      <c r="N54" s="14"/>
      <c r="O54" s="14"/>
      <c r="P54" s="14"/>
      <c r="R54" s="15"/>
      <c r="S54" s="15"/>
      <c r="T54" s="15"/>
      <c r="U54" s="15"/>
      <c r="V54" s="15"/>
      <c r="W54" s="15"/>
      <c r="X54" s="15"/>
      <c r="Y54" s="15" t="str">
        <f>RIGHT(LEFT(Y43,Sheet2!$K$63))</f>
        <v>0</v>
      </c>
      <c r="Z54" s="15" t="str">
        <f>RIGHT(LEFT(Y43,Sheet2!$L$63))</f>
        <v>1</v>
      </c>
      <c r="AA54" s="15" t="str">
        <f>RIGHT(LEFT(Y43,Sheet2!$M$63))</f>
        <v>0</v>
      </c>
      <c r="AB54" s="15" t="str">
        <f>RIGHT(LEFT(Y43,Sheet2!$N$63))</f>
        <v>1</v>
      </c>
      <c r="AC54" s="15" t="str">
        <f>RIGHT(LEFT(Y43,Sheet2!$O$63))</f>
        <v>0</v>
      </c>
      <c r="AD54" s="15" t="str">
        <f>RIGHT(LEFT(Y43,Sheet2!$P$63))</f>
        <v>1</v>
      </c>
      <c r="AE54" s="37" t="str">
        <f t="shared" si="2"/>
        <v>010101</v>
      </c>
      <c r="AF54" s="38"/>
    </row>
    <row r="55" spans="2:32" ht="12.75">
      <c r="B55" s="14"/>
      <c r="C55" s="14"/>
      <c r="D55" s="14"/>
      <c r="E55" s="15" t="str">
        <f>RIGHT(LEFT(C47,Sheet2!$K$51))</f>
        <v>0</v>
      </c>
      <c r="F55" s="15" t="str">
        <f>RIGHT(LEFT(C47,Sheet2!$L$51))</f>
        <v>0</v>
      </c>
      <c r="G55" s="15" t="str">
        <f>RIGHT(LEFT(C47,Sheet2!$M$51))</f>
        <v>0</v>
      </c>
      <c r="H55" s="15" t="str">
        <f>RIGHT(LEFT(C47,Sheet2!$N$51))</f>
        <v>1</v>
      </c>
      <c r="I55" s="15" t="str">
        <f>RIGHT(LEFT(C47,Sheet2!$O$51))</f>
        <v>1</v>
      </c>
      <c r="J55" s="15" t="str">
        <f>RIGHT(LEFT(C47,Sheet2!$P$51))</f>
        <v>1</v>
      </c>
      <c r="K55" s="37" t="str">
        <f t="shared" si="3"/>
        <v>000111</v>
      </c>
      <c r="L55" s="37"/>
      <c r="M55" s="14"/>
      <c r="N55" s="14"/>
      <c r="O55" s="14"/>
      <c r="P55" s="14"/>
      <c r="R55" s="15"/>
      <c r="S55" s="15"/>
      <c r="T55" s="15"/>
      <c r="U55" s="15"/>
      <c r="V55" s="15"/>
      <c r="W55" s="15"/>
      <c r="X55" s="15"/>
      <c r="Y55" s="15" t="str">
        <f>RIGHT(LEFT(Y43,Sheet2!$K$64))</f>
        <v>0</v>
      </c>
      <c r="Z55" s="15" t="str">
        <f>RIGHT(LEFT(Y43,Sheet2!$L$64))</f>
        <v>1</v>
      </c>
      <c r="AA55" s="15" t="str">
        <f>RIGHT(LEFT(Y43,Sheet2!$M$64))</f>
        <v>0</v>
      </c>
      <c r="AB55" s="15" t="str">
        <f>RIGHT(LEFT(Y43,Sheet2!$N$64))</f>
        <v>1</v>
      </c>
      <c r="AC55" s="15" t="str">
        <f>RIGHT(LEFT(Y43,Sheet2!$O$64))</f>
        <v>0</v>
      </c>
      <c r="AD55" s="15" t="str">
        <f>RIGHT(LEFT(Y43,Sheet2!$P$64))</f>
        <v>1</v>
      </c>
      <c r="AE55" s="37" t="str">
        <f t="shared" si="2"/>
        <v>010101</v>
      </c>
      <c r="AF55" s="38"/>
    </row>
    <row r="56" spans="2:32" ht="12.75">
      <c r="B56" s="14"/>
      <c r="C56" s="14"/>
      <c r="D56" s="14"/>
      <c r="E56" s="15" t="str">
        <f>RIGHT(LEFT(C47,Sheet2!$K$52))</f>
        <v>0</v>
      </c>
      <c r="F56" s="15" t="str">
        <f>RIGHT(LEFT(C47,Sheet2!$L$52))</f>
        <v>0</v>
      </c>
      <c r="G56" s="15" t="str">
        <f>RIGHT(LEFT(C47,Sheet2!$M$52))</f>
        <v>0</v>
      </c>
      <c r="H56" s="15" t="str">
        <f>RIGHT(LEFT(C47,Sheet2!$N$52))</f>
        <v>0</v>
      </c>
      <c r="I56" s="15" t="str">
        <f>RIGHT(LEFT(C47,Sheet2!$O$52))</f>
        <v>0</v>
      </c>
      <c r="J56" s="15" t="str">
        <f>RIGHT(LEFT(C47,Sheet2!$P$52))</f>
        <v>1</v>
      </c>
      <c r="K56" s="37" t="str">
        <f t="shared" si="3"/>
        <v>000001</v>
      </c>
      <c r="L56" s="37"/>
      <c r="M56" s="14"/>
      <c r="N56" s="14"/>
      <c r="O56" s="14"/>
      <c r="P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25"/>
    </row>
    <row r="57" spans="2:32" ht="12.75">
      <c r="B57" s="14"/>
      <c r="C57" s="14"/>
      <c r="D57" s="14"/>
      <c r="E57" s="15" t="str">
        <f>RIGHT(LEFT(C47,Sheet2!$K$53))</f>
        <v>1</v>
      </c>
      <c r="F57" s="15" t="str">
        <f>RIGHT(LEFT(C47,Sheet2!$L$53))</f>
        <v>1</v>
      </c>
      <c r="G57" s="15" t="str">
        <f>RIGHT(LEFT(C47,Sheet2!$M$53))</f>
        <v>0</v>
      </c>
      <c r="H57" s="15" t="str">
        <f>RIGHT(LEFT(C47,Sheet2!$N$53))</f>
        <v>0</v>
      </c>
      <c r="I57" s="15" t="str">
        <f>RIGHT(LEFT(C47,Sheet2!$O$53))</f>
        <v>1</v>
      </c>
      <c r="J57" s="15" t="str">
        <f>RIGHT(LEFT(C47,Sheet2!$P$53))</f>
        <v>0</v>
      </c>
      <c r="K57" s="37" t="str">
        <f t="shared" si="3"/>
        <v>110010</v>
      </c>
      <c r="L57" s="37"/>
      <c r="M57" s="14"/>
      <c r="N57" s="14"/>
      <c r="O57" s="14"/>
      <c r="P57" s="1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25"/>
    </row>
    <row r="58" spans="1:32" ht="12.75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4"/>
      <c r="O58" s="14"/>
      <c r="P58" s="14"/>
      <c r="R58" s="15"/>
      <c r="S58" s="15"/>
      <c r="T58" s="15"/>
      <c r="U58" s="15"/>
      <c r="V58" s="15"/>
      <c r="W58" s="15"/>
      <c r="X58" s="15"/>
      <c r="Y58" s="37" t="str">
        <f>AE48&amp;AE49&amp;AE50&amp;AE51&amp;AE52&amp;AE53&amp;AE54&amp;AE55</f>
        <v>011110100001010101010101011110100001010101010101</v>
      </c>
      <c r="Z58" s="37"/>
      <c r="AA58" s="37"/>
      <c r="AB58" s="37"/>
      <c r="AC58" s="37"/>
      <c r="AD58" s="37"/>
      <c r="AE58" s="37"/>
      <c r="AF58" s="38"/>
    </row>
    <row r="59" spans="1:32" ht="12.75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  <c r="P59" s="1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25"/>
    </row>
    <row r="60" spans="1:32" ht="12.75">
      <c r="A60" s="13"/>
      <c r="B60" s="15"/>
      <c r="C60" s="15" t="s">
        <v>34</v>
      </c>
      <c r="D60" s="37" t="str">
        <f>K50&amp;K51&amp;K52&amp;K53&amp;K54&amp;K55&amp;K56&amp;K57</f>
        <v>000110110000001011101111111111000111000001110010</v>
      </c>
      <c r="E60" s="37"/>
      <c r="F60" s="37"/>
      <c r="G60" s="37"/>
      <c r="H60" s="37"/>
      <c r="I60" s="37"/>
      <c r="J60" s="37"/>
      <c r="K60" s="37"/>
      <c r="L60" s="37"/>
      <c r="M60" s="37"/>
      <c r="N60" s="14"/>
      <c r="O60" s="14"/>
      <c r="P60" s="14"/>
      <c r="R60" s="15"/>
      <c r="S60" s="15"/>
      <c r="T60" s="15"/>
      <c r="U60" s="15"/>
      <c r="V60" s="15" t="s">
        <v>41</v>
      </c>
      <c r="W60" s="15">
        <f>AC42+1</f>
        <v>1</v>
      </c>
      <c r="X60" s="15"/>
      <c r="Y60" s="37" t="str">
        <f>D60</f>
        <v>000110110000001011101111111111000111000001110010</v>
      </c>
      <c r="Z60" s="37"/>
      <c r="AA60" s="37"/>
      <c r="AB60" s="37"/>
      <c r="AC60" s="37"/>
      <c r="AD60" s="37"/>
      <c r="AE60" s="37"/>
      <c r="AF60" s="38"/>
    </row>
    <row r="61" spans="1:32" ht="12.75">
      <c r="A61" s="1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4"/>
      <c r="O61" s="14"/>
      <c r="P61" s="1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25"/>
    </row>
    <row r="62" spans="1:32" ht="12.75">
      <c r="A62" s="1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4"/>
      <c r="O62" s="14"/>
      <c r="P62" s="14"/>
      <c r="R62" s="15"/>
      <c r="S62" s="15"/>
      <c r="T62" s="15"/>
      <c r="U62" s="15"/>
      <c r="V62" s="15"/>
      <c r="W62" s="15"/>
      <c r="X62" s="15"/>
      <c r="Y62" s="15">
        <v>6</v>
      </c>
      <c r="Z62" s="15">
        <v>12</v>
      </c>
      <c r="AA62" s="15">
        <v>18</v>
      </c>
      <c r="AB62" s="15">
        <v>24</v>
      </c>
      <c r="AC62" s="15">
        <v>30</v>
      </c>
      <c r="AD62" s="15">
        <v>36</v>
      </c>
      <c r="AE62" s="15">
        <v>42</v>
      </c>
      <c r="AF62" s="25">
        <v>48</v>
      </c>
    </row>
    <row r="63" spans="1:32" ht="12.75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4"/>
      <c r="O63" s="14"/>
      <c r="P63" s="14"/>
      <c r="R63" s="15"/>
      <c r="S63" s="15"/>
      <c r="T63" s="15"/>
      <c r="U63" s="15"/>
      <c r="V63" s="15"/>
      <c r="W63" s="15" t="s">
        <v>42</v>
      </c>
      <c r="X63" s="15"/>
      <c r="Y63" s="15" t="str">
        <f>RIGHT(LEFT(Y58,Y62),6)</f>
        <v>011110</v>
      </c>
      <c r="Z63" s="15" t="str">
        <f>RIGHT(LEFT(Y58,Z62),6)</f>
        <v>100001</v>
      </c>
      <c r="AA63" s="15" t="str">
        <f>RIGHT(LEFT(Y58,AA62),6)</f>
        <v>010101</v>
      </c>
      <c r="AB63" s="15" t="str">
        <f>RIGHT(LEFT(Y58,AB62),6)</f>
        <v>010101</v>
      </c>
      <c r="AC63" s="15" t="str">
        <f>RIGHT(LEFT(Y58,AC62),6)</f>
        <v>011110</v>
      </c>
      <c r="AD63" s="15" t="str">
        <f>RIGHT(LEFT(Y58,AD62),6)</f>
        <v>100001</v>
      </c>
      <c r="AE63" s="15" t="str">
        <f>RIGHT(LEFT(Y58,AE62),6)</f>
        <v>010101</v>
      </c>
      <c r="AF63" s="25" t="str">
        <f>RIGHT(LEFT(Y58,AF62),6)</f>
        <v>010101</v>
      </c>
    </row>
    <row r="64" spans="1:32" ht="12.75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4"/>
      <c r="O64" s="14"/>
      <c r="P64" s="14"/>
      <c r="R64" s="15"/>
      <c r="S64" s="15"/>
      <c r="T64" s="15"/>
      <c r="U64" s="15"/>
      <c r="V64" s="15" t="s">
        <v>41</v>
      </c>
      <c r="W64" s="15">
        <f>W60</f>
        <v>1</v>
      </c>
      <c r="X64" s="15"/>
      <c r="Y64" s="15" t="str">
        <f>RIGHT(LEFT(Y60,Y62),6)</f>
        <v>000110</v>
      </c>
      <c r="Z64" s="15" t="str">
        <f>RIGHT(LEFT(Y60,Z62),6)</f>
        <v>110000</v>
      </c>
      <c r="AA64" s="15" t="str">
        <f>RIGHT(LEFT(Y60,AA62),6)</f>
        <v>001011</v>
      </c>
      <c r="AB64" s="15" t="str">
        <f>RIGHT(LEFT(Y60,AB62),6)</f>
        <v>101111</v>
      </c>
      <c r="AC64" s="15" t="str">
        <f>RIGHT(LEFT(Y60,AC62),6)</f>
        <v>111111</v>
      </c>
      <c r="AD64" s="15" t="str">
        <f>RIGHT(LEFT(Y60,AD62),6)</f>
        <v>000111</v>
      </c>
      <c r="AE64" s="15" t="str">
        <f>RIGHT(LEFT(Y60,AE62),6)</f>
        <v>000001</v>
      </c>
      <c r="AF64" s="25" t="str">
        <f>RIGHT(LEFT(Y60,AF62),6)</f>
        <v>110010</v>
      </c>
    </row>
    <row r="65" spans="1:32" ht="12.75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14"/>
      <c r="O65" s="14"/>
      <c r="P65" s="14"/>
      <c r="R65" s="15"/>
      <c r="S65" s="15"/>
      <c r="T65" s="15"/>
      <c r="U65" s="15"/>
      <c r="V65" s="15"/>
      <c r="W65" s="15" t="s">
        <v>47</v>
      </c>
      <c r="X65" s="15"/>
      <c r="Y65" s="15" t="str">
        <f>DEC2BIN(BIN2DEC(SUBSTITUTE(Y63*1+Y64*1,2,0)),6)</f>
        <v>011000</v>
      </c>
      <c r="Z65" s="15" t="str">
        <f>DEC2BIN(BIN2DEC(SUBSTITUTE(Z63*1+Z64*1,2,0)),6)</f>
        <v>010001</v>
      </c>
      <c r="AA65" s="15" t="str">
        <f>DEC2BIN(BIN2DEC(SUBSTITUTE(AA63*1+AA64*1,2,0)),6)</f>
        <v>011110</v>
      </c>
      <c r="AB65" s="15" t="str">
        <f>DEC2BIN(BIN2DEC(SUBSTITUTE(AB63*1+AB64*1,2,0)),6)</f>
        <v>111010</v>
      </c>
      <c r="AC65" s="15" t="str">
        <f>DEC2BIN(BIN2DEC(SUBSTITUTE(AC63*1+AC64*1,2,0)),6)</f>
        <v>100001</v>
      </c>
      <c r="AD65" s="15" t="str">
        <f>DEC2BIN(BIN2DEC(SUBSTITUTE(AD63*1+AD64*1,2,0)),6)</f>
        <v>100110</v>
      </c>
      <c r="AE65" s="15" t="str">
        <f>DEC2BIN(BIN2DEC(SUBSTITUTE(AE63*1+AE64*1,2,0)),6)</f>
        <v>010100</v>
      </c>
      <c r="AF65" s="25" t="str">
        <f>DEC2BIN(BIN2DEC(SUBSTITUTE(AF63*1+AF64*1,2,0)),6)</f>
        <v>100111</v>
      </c>
    </row>
    <row r="66" spans="1:32" ht="12.75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14"/>
      <c r="O66" s="14"/>
      <c r="P66" s="1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25"/>
    </row>
    <row r="67" spans="1:32" ht="12.75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14"/>
      <c r="O67" s="14"/>
      <c r="P67" s="14"/>
      <c r="R67" s="15"/>
      <c r="S67" s="15"/>
      <c r="T67" s="15"/>
      <c r="U67" s="15"/>
      <c r="V67" s="15"/>
      <c r="W67" s="15"/>
      <c r="X67" s="15"/>
      <c r="Y67" s="15">
        <f>LEFT(Y65)*2+RIGHT(Y65)+(Y62/6-1)*5+2</f>
        <v>2</v>
      </c>
      <c r="Z67" s="15">
        <f>LEFT(Z65)*2+RIGHT(Z65)+(Z62/6-1)*5+2</f>
        <v>8</v>
      </c>
      <c r="AA67" s="15">
        <f aca="true" t="shared" si="4" ref="AA67:AF67">LEFT(AA65)*2+RIGHT(AA65)+(AA62/6-1)*5+2</f>
        <v>12</v>
      </c>
      <c r="AB67" s="15">
        <f t="shared" si="4"/>
        <v>19</v>
      </c>
      <c r="AC67" s="15">
        <f t="shared" si="4"/>
        <v>25</v>
      </c>
      <c r="AD67" s="15">
        <f t="shared" si="4"/>
        <v>29</v>
      </c>
      <c r="AE67" s="15">
        <f t="shared" si="4"/>
        <v>32</v>
      </c>
      <c r="AF67" s="25">
        <f t="shared" si="4"/>
        <v>40</v>
      </c>
    </row>
    <row r="68" spans="1:32" ht="12.75">
      <c r="A68" s="13"/>
      <c r="B68" s="14"/>
      <c r="C68" s="14"/>
      <c r="D68" s="14"/>
      <c r="E68" s="14"/>
      <c r="F68" s="14"/>
      <c r="G68" s="14"/>
      <c r="H68" s="14"/>
      <c r="I68" s="14"/>
      <c r="J68" s="15"/>
      <c r="K68" s="15"/>
      <c r="L68" s="15"/>
      <c r="M68" s="14"/>
      <c r="N68" s="14"/>
      <c r="O68" s="14"/>
      <c r="P68" s="14"/>
      <c r="R68" s="15"/>
      <c r="S68" s="15"/>
      <c r="T68" s="15"/>
      <c r="U68" s="15"/>
      <c r="V68" s="15"/>
      <c r="W68" s="15"/>
      <c r="X68" s="15"/>
      <c r="Y68" s="15" t="str">
        <f>CHAR(66+BIN2DEC(RIGHT(LEFT(Y65,5),4)))</f>
        <v>N</v>
      </c>
      <c r="Z68" s="15" t="str">
        <f>CHAR(66+BIN2DEC(RIGHT(LEFT(Z65,5),4)))</f>
        <v>J</v>
      </c>
      <c r="AA68" s="15" t="str">
        <f>CHAR(66+BIN2DEC(RIGHT(LEFT(AA65,5),4)))</f>
        <v>Q</v>
      </c>
      <c r="AB68" s="15" t="str">
        <f>CHAR(66+BIN2DEC(RIGHT(LEFT(AB65,5),4)))</f>
        <v>O</v>
      </c>
      <c r="AC68" s="15" t="str">
        <f>CHAR(66+BIN2DEC(RIGHT(LEFT(AC65,5),4)))</f>
        <v>B</v>
      </c>
      <c r="AD68" s="15" t="str">
        <f>CHAR(66+BIN2DEC(RIGHT(LEFT(AD65,5),4)))</f>
        <v>E</v>
      </c>
      <c r="AE68" s="15" t="str">
        <f>CHAR(66+BIN2DEC(RIGHT(LEFT(AE65,5),4)))</f>
        <v>L</v>
      </c>
      <c r="AF68" s="25" t="str">
        <f>CHAR(66+BIN2DEC(RIGHT(LEFT(AF65,5),4)))</f>
        <v>E</v>
      </c>
    </row>
    <row r="69" spans="1:32" ht="12.7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R69" s="15"/>
      <c r="S69" s="15"/>
      <c r="T69" s="15"/>
      <c r="U69" s="15"/>
      <c r="V69" s="15"/>
      <c r="W69" s="15" t="s">
        <v>4</v>
      </c>
      <c r="X69" s="15"/>
      <c r="Y69" s="15" t="str">
        <f ca="1">DEC2BIN(INDIRECT("Sheet2!"&amp;Y68&amp;Y67),4)</f>
        <v>0101</v>
      </c>
      <c r="Z69" s="15" t="str">
        <f ca="1">DEC2BIN(INDIRECT("Sheet2!"&amp;Z68&amp;Z67),4)</f>
        <v>1100</v>
      </c>
      <c r="AA69" s="15" t="str">
        <f ca="1">DEC2BIN(INDIRECT("Sheet2!"&amp;AA68&amp;AA67),4)</f>
        <v>1000</v>
      </c>
      <c r="AB69" s="15" t="str">
        <f ca="1">DEC2BIN(INDIRECT("Sheet2!"&amp;AB68&amp;AB67),4)</f>
        <v>0010</v>
      </c>
      <c r="AC69" s="15" t="str">
        <f ca="1">DEC2BIN(INDIRECT("Sheet2!"&amp;AC68&amp;AC67),4)</f>
        <v>1011</v>
      </c>
      <c r="AD69" s="15" t="str">
        <f ca="1">DEC2BIN(INDIRECT("Sheet2!"&amp;AD68&amp;AD67),4)</f>
        <v>0101</v>
      </c>
      <c r="AE69" s="15" t="str">
        <f ca="1">DEC2BIN(INDIRECT("Sheet2!"&amp;AE68&amp;AE67),4)</f>
        <v>1001</v>
      </c>
      <c r="AF69" s="25" t="str">
        <f ca="1">DEC2BIN(INDIRECT("Sheet2!"&amp;AF68&amp;AF67),4)</f>
        <v>0111</v>
      </c>
    </row>
    <row r="70" spans="1:32" ht="12.7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25"/>
    </row>
    <row r="71" spans="1:32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25"/>
    </row>
    <row r="72" spans="1:32" ht="12.7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R72" s="15"/>
      <c r="S72" s="15"/>
      <c r="T72" s="15"/>
      <c r="U72" s="15"/>
      <c r="V72" s="15"/>
      <c r="W72" s="15"/>
      <c r="X72" s="15"/>
      <c r="Y72" s="37" t="str">
        <f>Y69&amp;Z69&amp;AA69&amp;AB69&amp;AC69&amp;AD69&amp;AE69&amp;AF69</f>
        <v>01011100100000101011010110010111</v>
      </c>
      <c r="Z72" s="37"/>
      <c r="AA72" s="37"/>
      <c r="AB72" s="37"/>
      <c r="AC72" s="37"/>
      <c r="AD72" s="37"/>
      <c r="AE72" s="37"/>
      <c r="AF72" s="38"/>
    </row>
    <row r="73" spans="1:32" ht="12.7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25"/>
    </row>
    <row r="74" spans="1:32" ht="12.7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R74" s="15"/>
      <c r="S74" s="15"/>
      <c r="T74" s="15"/>
      <c r="U74" s="15"/>
      <c r="V74" s="15"/>
      <c r="W74" s="15"/>
      <c r="X74" s="15"/>
      <c r="Y74" s="15"/>
      <c r="Z74" s="37" t="s">
        <v>61</v>
      </c>
      <c r="AA74" s="37"/>
      <c r="AB74" s="37"/>
      <c r="AC74" s="37"/>
      <c r="AD74" s="15"/>
      <c r="AE74" s="15"/>
      <c r="AF74" s="25"/>
    </row>
    <row r="75" spans="2:32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R75" s="15"/>
      <c r="S75" s="15"/>
      <c r="T75" s="15"/>
      <c r="U75" s="15"/>
      <c r="V75" s="15"/>
      <c r="W75" s="15"/>
      <c r="X75" s="15"/>
      <c r="Y75" s="15"/>
      <c r="Z75" s="15" t="str">
        <f>RIGHT(LEFT(Y72,Sheet2!$A$67))</f>
        <v>0</v>
      </c>
      <c r="AA75" s="15" t="str">
        <f>RIGHT(LEFT(Y72,Sheet2!$B$67))</f>
        <v>0</v>
      </c>
      <c r="AB75" s="15" t="str">
        <f>RIGHT(LEFT(Y72,Sheet2!$C$67))</f>
        <v>1</v>
      </c>
      <c r="AC75" s="15" t="str">
        <f>RIGHT(LEFT(Y72,Sheet2!$D$67))</f>
        <v>0</v>
      </c>
      <c r="AD75" s="37" t="str">
        <f>Z75&amp;AA75&amp;AB75&amp;AC75</f>
        <v>0010</v>
      </c>
      <c r="AE75" s="37"/>
      <c r="AF75" s="25"/>
    </row>
    <row r="76" spans="2:32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R76" s="15"/>
      <c r="S76" s="15"/>
      <c r="T76" s="15"/>
      <c r="U76" s="15"/>
      <c r="V76" s="15"/>
      <c r="W76" s="15"/>
      <c r="X76" s="15"/>
      <c r="Y76" s="15"/>
      <c r="Z76" s="15" t="str">
        <f>RIGHT(LEFT(Y72,Sheet2!$A$68))</f>
        <v>0</v>
      </c>
      <c r="AA76" s="15" t="str">
        <f>RIGHT(LEFT(Y72,Sheet2!$B$68))</f>
        <v>0</v>
      </c>
      <c r="AB76" s="15" t="str">
        <f>RIGHT(LEFT(Y72,Sheet2!$C$68))</f>
        <v>1</v>
      </c>
      <c r="AC76" s="15" t="str">
        <f>RIGHT(LEFT(Y72,Sheet2!$D$68))</f>
        <v>1</v>
      </c>
      <c r="AD76" s="37" t="str">
        <f aca="true" t="shared" si="5" ref="AD76:AD82">Z76&amp;AA76&amp;AB76&amp;AC76</f>
        <v>0011</v>
      </c>
      <c r="AE76" s="37"/>
      <c r="AF76" s="25"/>
    </row>
    <row r="77" spans="2:3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R77" s="15"/>
      <c r="S77" s="15"/>
      <c r="T77" s="15"/>
      <c r="U77" s="15"/>
      <c r="V77" s="15"/>
      <c r="W77" s="15"/>
      <c r="X77" s="15"/>
      <c r="Y77" s="15"/>
      <c r="Z77" s="15" t="str">
        <f>RIGHT(LEFT(Y72,Sheet2!$A$69))</f>
        <v>0</v>
      </c>
      <c r="AA77" s="15" t="str">
        <f>RIGHT(LEFT(Y72,Sheet2!$B$69))</f>
        <v>1</v>
      </c>
      <c r="AB77" s="15" t="str">
        <f>RIGHT(LEFT(Y72,Sheet2!$C$69))</f>
        <v>0</v>
      </c>
      <c r="AC77" s="15" t="str">
        <f>RIGHT(LEFT(Y72,Sheet2!$D$69))</f>
        <v>0</v>
      </c>
      <c r="AD77" s="37" t="str">
        <f t="shared" si="5"/>
        <v>0100</v>
      </c>
      <c r="AE77" s="37"/>
      <c r="AF77" s="25"/>
    </row>
    <row r="78" spans="2:32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R78" s="15"/>
      <c r="S78" s="15"/>
      <c r="T78" s="15"/>
      <c r="U78" s="15"/>
      <c r="V78" s="15"/>
      <c r="W78" s="15"/>
      <c r="X78" s="15"/>
      <c r="Y78" s="15"/>
      <c r="Z78" s="15" t="str">
        <f>RIGHT(LEFT(Y72,Sheet2!$A$70))</f>
        <v>1</v>
      </c>
      <c r="AA78" s="15" t="str">
        <f>RIGHT(LEFT(Y72,Sheet2!$B$70))</f>
        <v>0</v>
      </c>
      <c r="AB78" s="15" t="str">
        <f>RIGHT(LEFT(Y72,Sheet2!$C$70))</f>
        <v>1</v>
      </c>
      <c r="AC78" s="15" t="str">
        <f>RIGHT(LEFT(Y72,Sheet2!$D$70))</f>
        <v>0</v>
      </c>
      <c r="AD78" s="37" t="str">
        <f t="shared" si="5"/>
        <v>1010</v>
      </c>
      <c r="AE78" s="37"/>
      <c r="AF78" s="25"/>
    </row>
    <row r="79" spans="2:32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R79" s="15"/>
      <c r="S79" s="15"/>
      <c r="T79" s="15"/>
      <c r="U79" s="15"/>
      <c r="V79" s="15"/>
      <c r="W79" s="15"/>
      <c r="X79" s="15"/>
      <c r="Y79" s="15"/>
      <c r="Z79" s="15" t="str">
        <f>RIGHT(LEFT(Y72,Sheet2!$A$71))</f>
        <v>1</v>
      </c>
      <c r="AA79" s="15" t="str">
        <f>RIGHT(LEFT(Y72,Sheet2!$B$71))</f>
        <v>0</v>
      </c>
      <c r="AB79" s="15" t="str">
        <f>RIGHT(LEFT(Y72,Sheet2!$C$71))</f>
        <v>1</v>
      </c>
      <c r="AC79" s="15" t="str">
        <f>RIGHT(LEFT(Y72,Sheet2!$D$71))</f>
        <v>0</v>
      </c>
      <c r="AD79" s="37" t="str">
        <f t="shared" si="5"/>
        <v>1010</v>
      </c>
      <c r="AE79" s="37"/>
      <c r="AF79" s="25"/>
    </row>
    <row r="80" spans="2:32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R80" s="15"/>
      <c r="S80" s="15"/>
      <c r="T80" s="15"/>
      <c r="U80" s="15"/>
      <c r="V80" s="15"/>
      <c r="W80" s="15"/>
      <c r="X80" s="15"/>
      <c r="Y80" s="15"/>
      <c r="Z80" s="15" t="str">
        <f>RIGHT(LEFT(Y72,Sheet2!$A$72))</f>
        <v>1</v>
      </c>
      <c r="AA80" s="15" t="str">
        <f>RIGHT(LEFT(Y72,Sheet2!$B$72))</f>
        <v>0</v>
      </c>
      <c r="AB80" s="15" t="str">
        <f>RIGHT(LEFT(Y72,Sheet2!$C$72))</f>
        <v>0</v>
      </c>
      <c r="AC80" s="15" t="str">
        <f>RIGHT(LEFT(Y72,Sheet2!$D$72))</f>
        <v>1</v>
      </c>
      <c r="AD80" s="37" t="str">
        <f t="shared" si="5"/>
        <v>1001</v>
      </c>
      <c r="AE80" s="37"/>
      <c r="AF80" s="25"/>
    </row>
    <row r="81" spans="2:3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R81" s="15"/>
      <c r="S81" s="15"/>
      <c r="T81" s="15"/>
      <c r="U81" s="15"/>
      <c r="V81" s="15"/>
      <c r="W81" s="15"/>
      <c r="X81" s="15"/>
      <c r="Y81" s="15"/>
      <c r="Z81" s="15" t="str">
        <f>RIGHT(LEFT(Y72,Sheet2!$A$73))</f>
        <v>1</v>
      </c>
      <c r="AA81" s="15" t="str">
        <f>RIGHT(LEFT(Y72,Sheet2!$B$73))</f>
        <v>0</v>
      </c>
      <c r="AB81" s="15" t="str">
        <f>RIGHT(LEFT(Y72,Sheet2!$C$73))</f>
        <v>1</v>
      </c>
      <c r="AC81" s="15" t="str">
        <f>RIGHT(LEFT(Y72,Sheet2!$D$73))</f>
        <v>1</v>
      </c>
      <c r="AD81" s="37" t="str">
        <f t="shared" si="5"/>
        <v>1011</v>
      </c>
      <c r="AE81" s="37"/>
      <c r="AF81" s="25"/>
    </row>
    <row r="82" spans="2:3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R82" s="15"/>
      <c r="S82" s="15"/>
      <c r="T82" s="15"/>
      <c r="U82" s="15"/>
      <c r="V82" s="15"/>
      <c r="W82" s="15"/>
      <c r="X82" s="15"/>
      <c r="Y82" s="15"/>
      <c r="Z82" s="15" t="str">
        <f>RIGHT(LEFT(Y72,Sheet2!$A$74))</f>
        <v>1</v>
      </c>
      <c r="AA82" s="15" t="str">
        <f>RIGHT(LEFT(Y72,Sheet2!$B$74))</f>
        <v>0</v>
      </c>
      <c r="AB82" s="15" t="str">
        <f>RIGHT(LEFT(Y72,Sheet2!$C$74))</f>
        <v>1</v>
      </c>
      <c r="AC82" s="15" t="str">
        <f>RIGHT(LEFT(Y72,Sheet2!$D$74))</f>
        <v>1</v>
      </c>
      <c r="AD82" s="37" t="str">
        <f t="shared" si="5"/>
        <v>1011</v>
      </c>
      <c r="AE82" s="37"/>
      <c r="AF82" s="25"/>
    </row>
    <row r="83" spans="2:3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25"/>
    </row>
    <row r="84" spans="2:3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R84" s="15"/>
      <c r="S84" s="15"/>
      <c r="T84" s="26" t="s">
        <v>39</v>
      </c>
      <c r="U84" s="27">
        <f>U42</f>
        <v>0</v>
      </c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25"/>
    </row>
    <row r="85" spans="2:3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39" t="str">
        <f>Q43</f>
        <v>11001100000000001100110011111111</v>
      </c>
      <c r="R85" s="37"/>
      <c r="S85" s="37"/>
      <c r="T85" s="37"/>
      <c r="U85" s="37"/>
      <c r="V85" s="37"/>
      <c r="W85" s="37"/>
      <c r="X85" s="37"/>
      <c r="Y85" s="37" t="str">
        <f>AD75&amp;AD76&amp;AD77&amp;AD78&amp;AD79&amp;AD80&amp;AD81&amp;AD82</f>
        <v>00100011010010101010100110111011</v>
      </c>
      <c r="Z85" s="37"/>
      <c r="AA85" s="37"/>
      <c r="AB85" s="37"/>
      <c r="AC85" s="37"/>
      <c r="AD85" s="37"/>
      <c r="AE85" s="37"/>
      <c r="AF85" s="38"/>
    </row>
    <row r="86" spans="2:3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25"/>
    </row>
    <row r="87" spans="2:3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R87" s="15"/>
      <c r="S87" s="15"/>
      <c r="T87" s="15"/>
      <c r="U87" s="15"/>
      <c r="V87" s="15"/>
      <c r="W87" s="15"/>
      <c r="X87" s="15"/>
      <c r="Y87" s="15">
        <v>4</v>
      </c>
      <c r="Z87" s="15">
        <v>8</v>
      </c>
      <c r="AA87" s="15">
        <v>12</v>
      </c>
      <c r="AB87" s="15">
        <v>16</v>
      </c>
      <c r="AC87" s="15">
        <v>20</v>
      </c>
      <c r="AD87" s="15">
        <v>24</v>
      </c>
      <c r="AE87" s="15">
        <v>28</v>
      </c>
      <c r="AF87" s="25">
        <v>32</v>
      </c>
    </row>
    <row r="88" spans="2:3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R88" s="15"/>
      <c r="S88" s="15"/>
      <c r="T88" s="15"/>
      <c r="U88" s="15"/>
      <c r="V88" s="15"/>
      <c r="W88" s="15"/>
      <c r="X88" s="15"/>
      <c r="Y88" s="15" t="str">
        <f>RIGHT(LEFT(Y85,Y87),4)</f>
        <v>0010</v>
      </c>
      <c r="Z88" s="15" t="str">
        <f>RIGHT(LEFT(Y85,Z87),4)</f>
        <v>0011</v>
      </c>
      <c r="AA88" s="15" t="str">
        <f>RIGHT(LEFT(Y85,AA87),4)</f>
        <v>0100</v>
      </c>
      <c r="AB88" s="15" t="str">
        <f>RIGHT(LEFT(Y85,AB87),4)</f>
        <v>1010</v>
      </c>
      <c r="AC88" s="15" t="str">
        <f>RIGHT(LEFT(Y85,AC87),4)</f>
        <v>1010</v>
      </c>
      <c r="AD88" s="15" t="str">
        <f>RIGHT(LEFT(Y85,AD87),4)</f>
        <v>1001</v>
      </c>
      <c r="AE88" s="15" t="str">
        <f>RIGHT(LEFT(Y85,AE87),4)</f>
        <v>1011</v>
      </c>
      <c r="AF88" s="25" t="str">
        <f>RIGHT(LEFT(Y85,AF87),4)</f>
        <v>1011</v>
      </c>
    </row>
    <row r="89" spans="2:3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R89" s="15"/>
      <c r="S89" s="15"/>
      <c r="T89" s="15"/>
      <c r="U89" s="15"/>
      <c r="V89" s="15"/>
      <c r="W89" s="15"/>
      <c r="X89" s="28" t="s">
        <v>6</v>
      </c>
      <c r="Y89" s="15" t="str">
        <f>RIGHT(LEFT(Q85,Y87),4)</f>
        <v>1100</v>
      </c>
      <c r="Z89" s="15" t="str">
        <f>RIGHT(LEFT(Q85,Z87),4)</f>
        <v>1100</v>
      </c>
      <c r="AA89" s="15" t="str">
        <f>RIGHT(LEFT(Q85,AA87),4)</f>
        <v>0000</v>
      </c>
      <c r="AB89" s="15" t="str">
        <f>RIGHT(LEFT(Q85,AB87),4)</f>
        <v>0000</v>
      </c>
      <c r="AC89" s="15" t="str">
        <f>RIGHT(LEFT(Q85,AC87),4)</f>
        <v>1100</v>
      </c>
      <c r="AD89" s="15" t="str">
        <f>RIGHT(LEFT(Q85,AD87),4)</f>
        <v>1100</v>
      </c>
      <c r="AE89" s="15" t="str">
        <f>RIGHT(LEFT(Q85,AE87),4)</f>
        <v>1111</v>
      </c>
      <c r="AF89" s="25" t="str">
        <f>RIGHT(LEFT(Q85,AF87),4)</f>
        <v>1111</v>
      </c>
    </row>
    <row r="90" spans="2:3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R90" s="15"/>
      <c r="S90" s="15"/>
      <c r="T90" s="15"/>
      <c r="U90" s="15"/>
      <c r="V90" s="15"/>
      <c r="W90" s="15"/>
      <c r="X90" s="15" t="s">
        <v>7</v>
      </c>
      <c r="Y90" s="15" t="str">
        <f>DEC2BIN(BIN2DEC(SUBSTITUTE(Y88*1+Y89*1,2,0)),4)</f>
        <v>1110</v>
      </c>
      <c r="Z90" s="15" t="str">
        <f>DEC2BIN(BIN2DEC(SUBSTITUTE(Z88*1+Z89*1,2,0)),4)</f>
        <v>1111</v>
      </c>
      <c r="AA90" s="15" t="str">
        <f>DEC2BIN(BIN2DEC(SUBSTITUTE(AA88*1+AA89*1,2,0)),4)</f>
        <v>0100</v>
      </c>
      <c r="AB90" s="15" t="str">
        <f>DEC2BIN(BIN2DEC(SUBSTITUTE(AB88*1+AB89*1,2,0)),4)</f>
        <v>1010</v>
      </c>
      <c r="AC90" s="15" t="str">
        <f>DEC2BIN(BIN2DEC(SUBSTITUTE(AC88*1+AC89*1,2,0)),4)</f>
        <v>0110</v>
      </c>
      <c r="AD90" s="15" t="str">
        <f>DEC2BIN(BIN2DEC(SUBSTITUTE(AD88*1+AD89*1,2,0)),4)</f>
        <v>0101</v>
      </c>
      <c r="AE90" s="15" t="str">
        <f>DEC2BIN(BIN2DEC(SUBSTITUTE(AE88*1+AE89*1,2,0)),4)</f>
        <v>0100</v>
      </c>
      <c r="AF90" s="25" t="str">
        <f>DEC2BIN(BIN2DEC(SUBSTITUTE(AF88*1+AF89*1,2,0)),4)</f>
        <v>0100</v>
      </c>
    </row>
    <row r="91" spans="2:3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25"/>
    </row>
    <row r="92" spans="2:32" ht="12.75">
      <c r="B92" s="14"/>
      <c r="C92" s="14"/>
      <c r="D92" s="26" t="s">
        <v>45</v>
      </c>
      <c r="E92" s="27">
        <f>E42+1</f>
        <v>2</v>
      </c>
      <c r="F92" s="14"/>
      <c r="G92" s="14"/>
      <c r="H92" s="14"/>
      <c r="I92" s="14"/>
      <c r="J92" s="14"/>
      <c r="K92" s="14"/>
      <c r="L92" s="26" t="s">
        <v>46</v>
      </c>
      <c r="M92" s="27">
        <f>M42+1</f>
        <v>2</v>
      </c>
      <c r="N92" s="14"/>
      <c r="O92" s="14"/>
      <c r="P92" s="14"/>
      <c r="R92" s="15"/>
      <c r="S92" s="15"/>
      <c r="T92" s="26" t="s">
        <v>39</v>
      </c>
      <c r="U92" s="27">
        <f>U84+1</f>
        <v>1</v>
      </c>
      <c r="V92" s="15"/>
      <c r="W92" s="15"/>
      <c r="X92" s="15"/>
      <c r="Y92" s="15"/>
      <c r="Z92" s="15"/>
      <c r="AA92" s="15"/>
      <c r="AB92" s="26" t="s">
        <v>40</v>
      </c>
      <c r="AC92" s="27">
        <f>AC42+1</f>
        <v>1</v>
      </c>
      <c r="AD92" s="15"/>
      <c r="AE92" s="15"/>
      <c r="AF92" s="25"/>
    </row>
    <row r="93" spans="1:32" ht="12.75">
      <c r="A93" s="29">
        <f ca="1">INDIRECT("Sheet2!U"&amp;E92)</f>
        <v>1</v>
      </c>
      <c r="B93" s="33" t="str">
        <f>RIGHT(B43,28-A93)&amp;LEFT(B43,A93)</f>
        <v>1100001100110010101010111111</v>
      </c>
      <c r="C93" s="33"/>
      <c r="D93" s="33"/>
      <c r="E93" s="33"/>
      <c r="F93" s="33"/>
      <c r="G93" s="33"/>
      <c r="H93" s="33"/>
      <c r="I93" s="29">
        <f ca="1">INDIRECT("Sheet2!U"&amp;M92)</f>
        <v>1</v>
      </c>
      <c r="J93" s="33" t="str">
        <f>RIGHT(J43,28-I93)&amp;LEFT(J43,I93)</f>
        <v>0101010110011001111000111101</v>
      </c>
      <c r="K93" s="33"/>
      <c r="L93" s="33"/>
      <c r="M93" s="33"/>
      <c r="N93" s="33"/>
      <c r="O93" s="33"/>
      <c r="P93" s="34"/>
      <c r="Q93" s="35" t="str">
        <f>Y43</f>
        <v>11110000101010101111000010101010</v>
      </c>
      <c r="R93" s="33"/>
      <c r="S93" s="33"/>
      <c r="T93" s="33"/>
      <c r="U93" s="33"/>
      <c r="V93" s="33"/>
      <c r="W93" s="33"/>
      <c r="X93" s="33"/>
      <c r="Y93" s="33" t="str">
        <f>Y90&amp;Z90&amp;AA90&amp;AB90&amp;AC90&amp;AD90&amp;AE90&amp;AF90</f>
        <v>11101111010010100110010101000100</v>
      </c>
      <c r="Z93" s="33"/>
      <c r="AA93" s="33"/>
      <c r="AB93" s="33"/>
      <c r="AC93" s="33"/>
      <c r="AD93" s="33"/>
      <c r="AE93" s="33"/>
      <c r="AF93" s="36"/>
    </row>
    <row r="94" spans="1:32" ht="12.75" hidden="1">
      <c r="A94" s="20"/>
      <c r="B94" s="21"/>
      <c r="C94" s="21"/>
      <c r="D94" s="21"/>
      <c r="E94" s="21"/>
      <c r="F94" s="21"/>
      <c r="G94" s="21"/>
      <c r="H94" s="21"/>
      <c r="I94" s="21"/>
      <c r="J94" s="22"/>
      <c r="K94" s="22"/>
      <c r="L94" s="22"/>
      <c r="M94" s="22"/>
      <c r="N94" s="22"/>
      <c r="O94" s="22"/>
      <c r="P94" s="22"/>
      <c r="Q94" s="23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4"/>
    </row>
    <row r="95" spans="1:32" ht="12.75" hidden="1">
      <c r="A95" s="1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25"/>
    </row>
    <row r="96" spans="1:32" ht="12.75" hidden="1">
      <c r="A96" s="1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25"/>
    </row>
    <row r="97" spans="1:65" s="8" customFormat="1" ht="12.75" hidden="1">
      <c r="A97" s="13" t="str">
        <f>"c"&amp;E92&amp;"d"&amp;E92</f>
        <v>c2d2</v>
      </c>
      <c r="B97" s="15" t="s">
        <v>44</v>
      </c>
      <c r="C97" s="37" t="str">
        <f>B93&amp;J93</f>
        <v>11000011001100101010101111110101010110011001111000111101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14"/>
      <c r="P97" s="14"/>
      <c r="Q97" s="18"/>
      <c r="R97" s="15"/>
      <c r="S97" s="15"/>
      <c r="T97" s="15"/>
      <c r="U97" s="15"/>
      <c r="V97" s="15"/>
      <c r="W97" s="15"/>
      <c r="X97" s="15"/>
      <c r="Y97" s="37" t="s">
        <v>3</v>
      </c>
      <c r="Z97" s="37"/>
      <c r="AA97" s="37"/>
      <c r="AB97" s="37"/>
      <c r="AC97" s="37"/>
      <c r="AD97" s="37"/>
      <c r="AE97" s="15"/>
      <c r="AF97" s="25"/>
      <c r="AG97" s="16"/>
      <c r="AO97" s="2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8" customFormat="1" ht="12.75" hidden="1">
      <c r="A98" s="1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"/>
      <c r="R98" s="15"/>
      <c r="S98" s="15"/>
      <c r="T98" s="15"/>
      <c r="U98" s="15"/>
      <c r="V98" s="15"/>
      <c r="W98" s="15"/>
      <c r="X98" s="15"/>
      <c r="Y98" s="15" t="str">
        <f>RIGHT(LEFT(Y93,Sheet2!$K$57))</f>
        <v>0</v>
      </c>
      <c r="Z98" s="15" t="str">
        <f>RIGHT(LEFT(Y93,Sheet2!$L$57))</f>
        <v>1</v>
      </c>
      <c r="AA98" s="15" t="str">
        <f>RIGHT(LEFT(Y93,Sheet2!$M$57))</f>
        <v>1</v>
      </c>
      <c r="AB98" s="15" t="str">
        <f>RIGHT(LEFT(Y93,Sheet2!$N$57))</f>
        <v>1</v>
      </c>
      <c r="AC98" s="15" t="str">
        <f>RIGHT(LEFT(Y93,Sheet2!$O$57))</f>
        <v>0</v>
      </c>
      <c r="AD98" s="15" t="str">
        <f>RIGHT(LEFT(Y93,Sheet2!$P$57))</f>
        <v>1</v>
      </c>
      <c r="AE98" s="37" t="str">
        <f>Y98&amp;Z98&amp;AA98&amp;AB98&amp;AC98&amp;AD98</f>
        <v>011101</v>
      </c>
      <c r="AF98" s="38"/>
      <c r="AG98" s="16"/>
      <c r="AO98" s="2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8" customFormat="1" ht="12.75" hidden="1">
      <c r="A99" s="12"/>
      <c r="B99" s="14"/>
      <c r="C99" s="14"/>
      <c r="D99" s="14"/>
      <c r="E99" s="14"/>
      <c r="F99" s="14"/>
      <c r="G99" s="37" t="s">
        <v>60</v>
      </c>
      <c r="H99" s="37"/>
      <c r="I99" s="37"/>
      <c r="J99" s="14"/>
      <c r="K99" s="14"/>
      <c r="L99" s="14"/>
      <c r="M99" s="14"/>
      <c r="N99" s="14"/>
      <c r="O99" s="14"/>
      <c r="P99" s="14"/>
      <c r="Q99" s="18"/>
      <c r="R99" s="15"/>
      <c r="S99" s="15"/>
      <c r="T99" s="15"/>
      <c r="U99" s="15"/>
      <c r="V99" s="15"/>
      <c r="W99" s="15"/>
      <c r="X99" s="15"/>
      <c r="Y99" s="15" t="str">
        <f>RIGHT(LEFT(Y93,Sheet2!$K$58))</f>
        <v>0</v>
      </c>
      <c r="Z99" s="15" t="str">
        <f>RIGHT(LEFT(Y93,Sheet2!$L$58))</f>
        <v>1</v>
      </c>
      <c r="AA99" s="15" t="str">
        <f>RIGHT(LEFT(Y93,Sheet2!$M$58))</f>
        <v>1</v>
      </c>
      <c r="AB99" s="15" t="str">
        <f>RIGHT(LEFT(Y93,Sheet2!$N$58))</f>
        <v>1</v>
      </c>
      <c r="AC99" s="15" t="str">
        <f>RIGHT(LEFT(Y93,Sheet2!$O$58))</f>
        <v>1</v>
      </c>
      <c r="AD99" s="15" t="str">
        <f>RIGHT(LEFT(Y93,Sheet2!$P$58))</f>
        <v>0</v>
      </c>
      <c r="AE99" s="37" t="str">
        <f aca="true" t="shared" si="6" ref="AE99:AE105">Y99&amp;Z99&amp;AA99&amp;AB99&amp;AC99&amp;AD99</f>
        <v>011110</v>
      </c>
      <c r="AF99" s="38"/>
      <c r="AG99" s="16"/>
      <c r="AO99" s="2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8" customFormat="1" ht="12.75" hidden="1">
      <c r="A100" s="12"/>
      <c r="B100" s="14"/>
      <c r="C100" s="14"/>
      <c r="D100" s="14"/>
      <c r="E100" s="15" t="str">
        <f>RIGHT(LEFT(C97,Sheet2!$K$46))</f>
        <v>0</v>
      </c>
      <c r="F100" s="15" t="str">
        <f>RIGHT(LEFT(C97,Sheet2!$L$46))</f>
        <v>1</v>
      </c>
      <c r="G100" s="15" t="str">
        <f>RIGHT(LEFT(C97,Sheet2!$M$46))</f>
        <v>1</v>
      </c>
      <c r="H100" s="15" t="str">
        <f>RIGHT(LEFT(C97,Sheet2!$N$46))</f>
        <v>1</v>
      </c>
      <c r="I100" s="15" t="str">
        <f>RIGHT(LEFT(C97,Sheet2!$O$46))</f>
        <v>1</v>
      </c>
      <c r="J100" s="15" t="str">
        <f>RIGHT(LEFT(C97,Sheet2!$P$46))</f>
        <v>0</v>
      </c>
      <c r="K100" s="37" t="str">
        <f aca="true" t="shared" si="7" ref="K100:K107">E100&amp;F100&amp;G100&amp;H100&amp;I100&amp;J100</f>
        <v>011110</v>
      </c>
      <c r="L100" s="37"/>
      <c r="M100" s="14"/>
      <c r="N100" s="14"/>
      <c r="O100" s="14"/>
      <c r="P100" s="14"/>
      <c r="Q100" s="18"/>
      <c r="R100" s="15"/>
      <c r="S100" s="15"/>
      <c r="T100" s="15"/>
      <c r="U100" s="15"/>
      <c r="V100" s="15"/>
      <c r="W100" s="15"/>
      <c r="X100" s="15"/>
      <c r="Y100" s="15" t="str">
        <f>RIGHT(LEFT(Y93,Sheet2!$K$59))</f>
        <v>1</v>
      </c>
      <c r="Z100" s="15" t="str">
        <f>RIGHT(LEFT(Y93,Sheet2!$L$59))</f>
        <v>0</v>
      </c>
      <c r="AA100" s="15" t="str">
        <f>RIGHT(LEFT(Y93,Sheet2!$M$59))</f>
        <v>1</v>
      </c>
      <c r="AB100" s="15" t="str">
        <f>RIGHT(LEFT(Y93,Sheet2!$N$59))</f>
        <v>0</v>
      </c>
      <c r="AC100" s="15" t="str">
        <f>RIGHT(LEFT(Y93,Sheet2!$O$59))</f>
        <v>0</v>
      </c>
      <c r="AD100" s="15" t="str">
        <f>RIGHT(LEFT(Y93,Sheet2!$P$59))</f>
        <v>1</v>
      </c>
      <c r="AE100" s="37" t="str">
        <f t="shared" si="6"/>
        <v>101001</v>
      </c>
      <c r="AF100" s="38"/>
      <c r="AG100" s="16"/>
      <c r="AO100" s="2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8" customFormat="1" ht="12.75" hidden="1">
      <c r="A101" s="12"/>
      <c r="B101" s="14"/>
      <c r="C101" s="14"/>
      <c r="D101" s="14"/>
      <c r="E101" s="15" t="str">
        <f>RIGHT(LEFT(C97,Sheet2!$K$47))</f>
        <v>0</v>
      </c>
      <c r="F101" s="15" t="str">
        <f>RIGHT(LEFT(C97,Sheet2!$L$47))</f>
        <v>1</v>
      </c>
      <c r="G101" s="15" t="str">
        <f>RIGHT(LEFT(C97,Sheet2!$M$47))</f>
        <v>1</v>
      </c>
      <c r="H101" s="15" t="str">
        <f>RIGHT(LEFT(C97,Sheet2!$N$47))</f>
        <v>0</v>
      </c>
      <c r="I101" s="15" t="str">
        <f>RIGHT(LEFT(C97,Sheet2!$O$47))</f>
        <v>1</v>
      </c>
      <c r="J101" s="15" t="str">
        <f>RIGHT(LEFT(C97,Sheet2!$P$47))</f>
        <v>0</v>
      </c>
      <c r="K101" s="37" t="str">
        <f t="shared" si="7"/>
        <v>011010</v>
      </c>
      <c r="L101" s="37"/>
      <c r="M101" s="14"/>
      <c r="N101" s="14"/>
      <c r="O101" s="14"/>
      <c r="P101" s="14"/>
      <c r="Q101" s="18"/>
      <c r="R101" s="15"/>
      <c r="S101" s="15"/>
      <c r="T101" s="15"/>
      <c r="U101" s="15"/>
      <c r="V101" s="15"/>
      <c r="W101" s="15"/>
      <c r="X101" s="15"/>
      <c r="Y101" s="15" t="str">
        <f>RIGHT(LEFT(Y93,Sheet2!$K$60))</f>
        <v>0</v>
      </c>
      <c r="Z101" s="15" t="str">
        <f>RIGHT(LEFT(Y93,Sheet2!$L$60))</f>
        <v>1</v>
      </c>
      <c r="AA101" s="15" t="str">
        <f>RIGHT(LEFT(Y93,Sheet2!$M$60))</f>
        <v>0</v>
      </c>
      <c r="AB101" s="15" t="str">
        <f>RIGHT(LEFT(Y93,Sheet2!$N$60))</f>
        <v>1</v>
      </c>
      <c r="AC101" s="15" t="str">
        <f>RIGHT(LEFT(Y93,Sheet2!$O$60))</f>
        <v>0</v>
      </c>
      <c r="AD101" s="15" t="str">
        <f>RIGHT(LEFT(Y93,Sheet2!$P$60))</f>
        <v>0</v>
      </c>
      <c r="AE101" s="37" t="str">
        <f t="shared" si="6"/>
        <v>010100</v>
      </c>
      <c r="AF101" s="38"/>
      <c r="AG101" s="16"/>
      <c r="AO101" s="2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8" customFormat="1" ht="12.75" hidden="1">
      <c r="A102" s="12"/>
      <c r="B102" s="14"/>
      <c r="C102" s="14"/>
      <c r="D102" s="14"/>
      <c r="E102" s="15" t="str">
        <f>RIGHT(LEFT(C97,Sheet2!$K$48))</f>
        <v>1</v>
      </c>
      <c r="F102" s="15" t="str">
        <f>RIGHT(LEFT(C97,Sheet2!$L$48))</f>
        <v>1</v>
      </c>
      <c r="G102" s="15" t="str">
        <f>RIGHT(LEFT(C97,Sheet2!$M$48))</f>
        <v>1</v>
      </c>
      <c r="H102" s="15" t="str">
        <f>RIGHT(LEFT(C97,Sheet2!$N$48))</f>
        <v>0</v>
      </c>
      <c r="I102" s="15" t="str">
        <f>RIGHT(LEFT(C97,Sheet2!$O$48))</f>
        <v>1</v>
      </c>
      <c r="J102" s="15" t="str">
        <f>RIGHT(LEFT(C97,Sheet2!$P$48))</f>
        <v>1</v>
      </c>
      <c r="K102" s="37" t="str">
        <f t="shared" si="7"/>
        <v>111011</v>
      </c>
      <c r="L102" s="37"/>
      <c r="M102" s="14"/>
      <c r="N102" s="14"/>
      <c r="O102" s="14"/>
      <c r="P102" s="14"/>
      <c r="Q102" s="18"/>
      <c r="R102" s="15"/>
      <c r="S102" s="15"/>
      <c r="T102" s="15"/>
      <c r="U102" s="15"/>
      <c r="V102" s="15"/>
      <c r="W102" s="15"/>
      <c r="X102" s="15"/>
      <c r="Y102" s="15" t="str">
        <f>RIGHT(LEFT(Y93,Sheet2!$K$61))</f>
        <v>0</v>
      </c>
      <c r="Z102" s="15" t="str">
        <f>RIGHT(LEFT(Y93,Sheet2!$L$61))</f>
        <v>0</v>
      </c>
      <c r="AA102" s="15" t="str">
        <f>RIGHT(LEFT(Y93,Sheet2!$M$61))</f>
        <v>1</v>
      </c>
      <c r="AB102" s="15" t="str">
        <f>RIGHT(LEFT(Y93,Sheet2!$N$61))</f>
        <v>1</v>
      </c>
      <c r="AC102" s="15" t="str">
        <f>RIGHT(LEFT(Y93,Sheet2!$O$61))</f>
        <v>0</v>
      </c>
      <c r="AD102" s="15" t="str">
        <f>RIGHT(LEFT(Y93,Sheet2!$P$61))</f>
        <v>0</v>
      </c>
      <c r="AE102" s="37" t="str">
        <f t="shared" si="6"/>
        <v>001100</v>
      </c>
      <c r="AF102" s="38"/>
      <c r="AG102" s="16"/>
      <c r="AO102" s="2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8" customFormat="1" ht="12.75" hidden="1">
      <c r="A103" s="12"/>
      <c r="B103" s="14"/>
      <c r="C103" s="14"/>
      <c r="D103" s="14"/>
      <c r="E103" s="15" t="str">
        <f>RIGHT(LEFT(C97,Sheet2!$K$49))</f>
        <v>0</v>
      </c>
      <c r="F103" s="15" t="str">
        <f>RIGHT(LEFT(C97,Sheet2!$L$49))</f>
        <v>1</v>
      </c>
      <c r="G103" s="15" t="str">
        <f>RIGHT(LEFT(C97,Sheet2!$M$49))</f>
        <v>1</v>
      </c>
      <c r="H103" s="15" t="str">
        <f>RIGHT(LEFT(C97,Sheet2!$N$49))</f>
        <v>0</v>
      </c>
      <c r="I103" s="15" t="str">
        <f>RIGHT(LEFT(C97,Sheet2!$O$49))</f>
        <v>0</v>
      </c>
      <c r="J103" s="15" t="str">
        <f>RIGHT(LEFT(C97,Sheet2!$P$49))</f>
        <v>1</v>
      </c>
      <c r="K103" s="37" t="str">
        <f t="shared" si="7"/>
        <v>011001</v>
      </c>
      <c r="L103" s="37"/>
      <c r="M103" s="14"/>
      <c r="N103" s="14"/>
      <c r="O103" s="14"/>
      <c r="P103" s="14"/>
      <c r="Q103" s="18"/>
      <c r="R103" s="15"/>
      <c r="S103" s="15"/>
      <c r="T103" s="15"/>
      <c r="U103" s="15"/>
      <c r="V103" s="15"/>
      <c r="W103" s="15"/>
      <c r="X103" s="15"/>
      <c r="Y103" s="15" t="str">
        <f>RIGHT(LEFT(Y93,Sheet2!$K$62))</f>
        <v>0</v>
      </c>
      <c r="Z103" s="15" t="str">
        <f>RIGHT(LEFT(Y93,Sheet2!$L$62))</f>
        <v>0</v>
      </c>
      <c r="AA103" s="15" t="str">
        <f>RIGHT(LEFT(Y93,Sheet2!$M$62))</f>
        <v>1</v>
      </c>
      <c r="AB103" s="15" t="str">
        <f>RIGHT(LEFT(Y93,Sheet2!$N$62))</f>
        <v>0</v>
      </c>
      <c r="AC103" s="15" t="str">
        <f>RIGHT(LEFT(Y93,Sheet2!$O$62))</f>
        <v>1</v>
      </c>
      <c r="AD103" s="15" t="str">
        <f>RIGHT(LEFT(Y93,Sheet2!$P$62))</f>
        <v>0</v>
      </c>
      <c r="AE103" s="37" t="str">
        <f t="shared" si="6"/>
        <v>001010</v>
      </c>
      <c r="AF103" s="38"/>
      <c r="AG103" s="16"/>
      <c r="AO103" s="2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8" customFormat="1" ht="12.75" hidden="1">
      <c r="A104" s="12"/>
      <c r="B104" s="14"/>
      <c r="C104" s="14"/>
      <c r="D104" s="14"/>
      <c r="E104" s="15" t="str">
        <f>RIGHT(LEFT(C97,Sheet2!$K$50))</f>
        <v>1</v>
      </c>
      <c r="F104" s="15" t="str">
        <f>RIGHT(LEFT(C97,Sheet2!$L$50))</f>
        <v>1</v>
      </c>
      <c r="G104" s="15" t="str">
        <f>RIGHT(LEFT(C97,Sheet2!$M$50))</f>
        <v>0</v>
      </c>
      <c r="H104" s="15" t="str">
        <f>RIGHT(LEFT(C97,Sheet2!$N$50))</f>
        <v>1</v>
      </c>
      <c r="I104" s="15" t="str">
        <f>RIGHT(LEFT(C97,Sheet2!$O$50))</f>
        <v>1</v>
      </c>
      <c r="J104" s="15" t="str">
        <f>RIGHT(LEFT(C97,Sheet2!$P$50))</f>
        <v>0</v>
      </c>
      <c r="K104" s="37" t="str">
        <f t="shared" si="7"/>
        <v>110110</v>
      </c>
      <c r="L104" s="37"/>
      <c r="M104" s="14"/>
      <c r="N104" s="14"/>
      <c r="O104" s="14"/>
      <c r="P104" s="14"/>
      <c r="Q104" s="18"/>
      <c r="R104" s="15"/>
      <c r="S104" s="15"/>
      <c r="T104" s="15"/>
      <c r="U104" s="15"/>
      <c r="V104" s="15"/>
      <c r="W104" s="15"/>
      <c r="X104" s="15"/>
      <c r="Y104" s="15" t="str">
        <f>RIGHT(LEFT(Y93,Sheet2!$K$63))</f>
        <v>1</v>
      </c>
      <c r="Z104" s="15" t="str">
        <f>RIGHT(LEFT(Y93,Sheet2!$L$63))</f>
        <v>0</v>
      </c>
      <c r="AA104" s="15" t="str">
        <f>RIGHT(LEFT(Y93,Sheet2!$M$63))</f>
        <v>1</v>
      </c>
      <c r="AB104" s="15" t="str">
        <f>RIGHT(LEFT(Y93,Sheet2!$N$63))</f>
        <v>0</v>
      </c>
      <c r="AC104" s="15" t="str">
        <f>RIGHT(LEFT(Y93,Sheet2!$O$63))</f>
        <v>0</v>
      </c>
      <c r="AD104" s="15" t="str">
        <f>RIGHT(LEFT(Y93,Sheet2!$P$63))</f>
        <v>0</v>
      </c>
      <c r="AE104" s="37" t="str">
        <f t="shared" si="6"/>
        <v>101000</v>
      </c>
      <c r="AF104" s="38"/>
      <c r="AG104" s="16"/>
      <c r="AO104" s="2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8" customFormat="1" ht="12.75" hidden="1">
      <c r="A105" s="12"/>
      <c r="B105" s="14"/>
      <c r="C105" s="14"/>
      <c r="D105" s="14"/>
      <c r="E105" s="15" t="str">
        <f>RIGHT(LEFT(C97,Sheet2!$K$51))</f>
        <v>1</v>
      </c>
      <c r="F105" s="15" t="str">
        <f>RIGHT(LEFT(C97,Sheet2!$L$51))</f>
        <v>1</v>
      </c>
      <c r="G105" s="15" t="str">
        <f>RIGHT(LEFT(C97,Sheet2!$M$51))</f>
        <v>1</v>
      </c>
      <c r="H105" s="15" t="str">
        <f>RIGHT(LEFT(C97,Sheet2!$N$51))</f>
        <v>1</v>
      </c>
      <c r="I105" s="15" t="str">
        <f>RIGHT(LEFT(C97,Sheet2!$O$51))</f>
        <v>0</v>
      </c>
      <c r="J105" s="15" t="str">
        <f>RIGHT(LEFT(C97,Sheet2!$P$51))</f>
        <v>0</v>
      </c>
      <c r="K105" s="37" t="str">
        <f t="shared" si="7"/>
        <v>111100</v>
      </c>
      <c r="L105" s="37"/>
      <c r="M105" s="14"/>
      <c r="N105" s="14"/>
      <c r="O105" s="14"/>
      <c r="P105" s="14"/>
      <c r="Q105" s="18"/>
      <c r="R105" s="15"/>
      <c r="S105" s="15"/>
      <c r="T105" s="15"/>
      <c r="U105" s="15"/>
      <c r="V105" s="15"/>
      <c r="W105" s="15"/>
      <c r="X105" s="15"/>
      <c r="Y105" s="15" t="str">
        <f>RIGHT(LEFT(Y93,Sheet2!$K$64))</f>
        <v>0</v>
      </c>
      <c r="Z105" s="15" t="str">
        <f>RIGHT(LEFT(Y93,Sheet2!$L$64))</f>
        <v>0</v>
      </c>
      <c r="AA105" s="15" t="str">
        <f>RIGHT(LEFT(Y93,Sheet2!$M$64))</f>
        <v>1</v>
      </c>
      <c r="AB105" s="15" t="str">
        <f>RIGHT(LEFT(Y93,Sheet2!$N$64))</f>
        <v>0</v>
      </c>
      <c r="AC105" s="15" t="str">
        <f>RIGHT(LEFT(Y93,Sheet2!$O$64))</f>
        <v>0</v>
      </c>
      <c r="AD105" s="15" t="str">
        <f>RIGHT(LEFT(Y93,Sheet2!$P$64))</f>
        <v>1</v>
      </c>
      <c r="AE105" s="37" t="str">
        <f t="shared" si="6"/>
        <v>001001</v>
      </c>
      <c r="AF105" s="38"/>
      <c r="AG105" s="16"/>
      <c r="AO105" s="2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8" customFormat="1" ht="12.75" hidden="1">
      <c r="A106" s="12"/>
      <c r="B106" s="14"/>
      <c r="C106" s="14"/>
      <c r="D106" s="14"/>
      <c r="E106" s="15" t="str">
        <f>RIGHT(LEFT(C97,Sheet2!$K$52))</f>
        <v>1</v>
      </c>
      <c r="F106" s="15" t="str">
        <f>RIGHT(LEFT(C97,Sheet2!$L$52))</f>
        <v>0</v>
      </c>
      <c r="G106" s="15" t="str">
        <f>RIGHT(LEFT(C97,Sheet2!$M$52))</f>
        <v>0</v>
      </c>
      <c r="H106" s="15" t="str">
        <f>RIGHT(LEFT(C97,Sheet2!$N$52))</f>
        <v>1</v>
      </c>
      <c r="I106" s="15" t="str">
        <f>RIGHT(LEFT(C97,Sheet2!$O$52))</f>
        <v>1</v>
      </c>
      <c r="J106" s="15" t="str">
        <f>RIGHT(LEFT(C97,Sheet2!$P$52))</f>
        <v>1</v>
      </c>
      <c r="K106" s="37" t="str">
        <f t="shared" si="7"/>
        <v>100111</v>
      </c>
      <c r="L106" s="37"/>
      <c r="M106" s="14"/>
      <c r="N106" s="14"/>
      <c r="O106" s="14"/>
      <c r="P106" s="14"/>
      <c r="Q106" s="18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25"/>
      <c r="AG106" s="16"/>
      <c r="AO106" s="2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8" customFormat="1" ht="12.75" hidden="1">
      <c r="A107" s="12"/>
      <c r="B107" s="14"/>
      <c r="C107" s="14"/>
      <c r="D107" s="14"/>
      <c r="E107" s="15" t="str">
        <f>RIGHT(LEFT(C97,Sheet2!$K$53))</f>
        <v>1</v>
      </c>
      <c r="F107" s="15" t="str">
        <f>RIGHT(LEFT(C97,Sheet2!$L$53))</f>
        <v>0</v>
      </c>
      <c r="G107" s="15" t="str">
        <f>RIGHT(LEFT(C97,Sheet2!$M$53))</f>
        <v>0</v>
      </c>
      <c r="H107" s="15" t="str">
        <f>RIGHT(LEFT(C97,Sheet2!$N$53))</f>
        <v>1</v>
      </c>
      <c r="I107" s="15" t="str">
        <f>RIGHT(LEFT(C97,Sheet2!$O$53))</f>
        <v>0</v>
      </c>
      <c r="J107" s="15" t="str">
        <f>RIGHT(LEFT(C97,Sheet2!$P$53))</f>
        <v>1</v>
      </c>
      <c r="K107" s="37" t="str">
        <f t="shared" si="7"/>
        <v>100101</v>
      </c>
      <c r="L107" s="37"/>
      <c r="M107" s="14"/>
      <c r="N107" s="14"/>
      <c r="O107" s="14"/>
      <c r="P107" s="14"/>
      <c r="Q107" s="18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25"/>
      <c r="AG107" s="16"/>
      <c r="AO107" s="2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8" customFormat="1" ht="12.75" hidden="1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4"/>
      <c r="N108" s="14"/>
      <c r="O108" s="14"/>
      <c r="P108" s="14"/>
      <c r="Q108" s="18"/>
      <c r="R108" s="15"/>
      <c r="S108" s="15"/>
      <c r="T108" s="15"/>
      <c r="U108" s="15"/>
      <c r="V108" s="15"/>
      <c r="W108" s="15"/>
      <c r="X108" s="15"/>
      <c r="Y108" s="37" t="str">
        <f>AE98&amp;AE99&amp;AE100&amp;AE101&amp;AE102&amp;AE103&amp;AE104&amp;AE105</f>
        <v>011101011110101001010100001100001010101000001001</v>
      </c>
      <c r="Z108" s="37"/>
      <c r="AA108" s="37"/>
      <c r="AB108" s="37"/>
      <c r="AC108" s="37"/>
      <c r="AD108" s="37"/>
      <c r="AE108" s="37"/>
      <c r="AF108" s="38"/>
      <c r="AG108" s="16"/>
      <c r="AO108" s="2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8" customFormat="1" ht="12.75" hidden="1">
      <c r="A109" s="1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4"/>
      <c r="N109" s="14"/>
      <c r="O109" s="14"/>
      <c r="P109" s="14"/>
      <c r="Q109" s="18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25"/>
      <c r="AG109" s="16"/>
      <c r="AO109" s="2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8" customFormat="1" ht="12.75" hidden="1">
      <c r="A110" s="13"/>
      <c r="B110" s="15"/>
      <c r="C110" s="15" t="s">
        <v>34</v>
      </c>
      <c r="D110" s="37" t="str">
        <f>K100&amp;K101&amp;K102&amp;K103&amp;K104&amp;K105&amp;K106&amp;K107</f>
        <v>011110011010111011011001110110111100100111100101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14"/>
      <c r="O110" s="14"/>
      <c r="P110" s="14"/>
      <c r="Q110" s="18"/>
      <c r="R110" s="15"/>
      <c r="S110" s="15"/>
      <c r="T110" s="15"/>
      <c r="U110" s="15"/>
      <c r="V110" s="15" t="s">
        <v>41</v>
      </c>
      <c r="W110" s="15">
        <f>AC92+1</f>
        <v>2</v>
      </c>
      <c r="X110" s="15"/>
      <c r="Y110" s="37" t="str">
        <f>D110</f>
        <v>011110011010111011011001110110111100100111100101</v>
      </c>
      <c r="Z110" s="37"/>
      <c r="AA110" s="37"/>
      <c r="AB110" s="37"/>
      <c r="AC110" s="37"/>
      <c r="AD110" s="37"/>
      <c r="AE110" s="37"/>
      <c r="AF110" s="38"/>
      <c r="AG110" s="16"/>
      <c r="AO110" s="2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8" customFormat="1" ht="12.75" hidden="1">
      <c r="A111" s="13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4"/>
      <c r="N111" s="14"/>
      <c r="O111" s="14"/>
      <c r="P111" s="14"/>
      <c r="Q111" s="18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25"/>
      <c r="AG111" s="16"/>
      <c r="AO111" s="2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8" customFormat="1" ht="12.75" hidden="1">
      <c r="A112" s="13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4"/>
      <c r="N112" s="14"/>
      <c r="O112" s="14"/>
      <c r="P112" s="14"/>
      <c r="Q112" s="18"/>
      <c r="R112" s="15"/>
      <c r="S112" s="15"/>
      <c r="T112" s="15"/>
      <c r="U112" s="15"/>
      <c r="V112" s="15"/>
      <c r="W112" s="15"/>
      <c r="X112" s="15"/>
      <c r="Y112" s="15">
        <v>6</v>
      </c>
      <c r="Z112" s="15">
        <v>12</v>
      </c>
      <c r="AA112" s="15">
        <v>18</v>
      </c>
      <c r="AB112" s="15">
        <v>24</v>
      </c>
      <c r="AC112" s="15">
        <v>30</v>
      </c>
      <c r="AD112" s="15">
        <v>36</v>
      </c>
      <c r="AE112" s="15">
        <v>42</v>
      </c>
      <c r="AF112" s="25">
        <v>48</v>
      </c>
      <c r="AG112" s="16"/>
      <c r="AO112" s="2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8" customFormat="1" ht="12.75" hidden="1">
      <c r="A113" s="13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4"/>
      <c r="N113" s="14"/>
      <c r="O113" s="14"/>
      <c r="P113" s="14"/>
      <c r="Q113" s="18"/>
      <c r="R113" s="15"/>
      <c r="S113" s="15"/>
      <c r="T113" s="15"/>
      <c r="U113" s="15"/>
      <c r="V113" s="15"/>
      <c r="W113" s="15" t="s">
        <v>42</v>
      </c>
      <c r="X113" s="15"/>
      <c r="Y113" s="15" t="str">
        <f>RIGHT(LEFT(Y108,Y112),6)</f>
        <v>011101</v>
      </c>
      <c r="Z113" s="15" t="str">
        <f>RIGHT(LEFT(Y108,Z112),6)</f>
        <v>011110</v>
      </c>
      <c r="AA113" s="15" t="str">
        <f>RIGHT(LEFT(Y108,AA112),6)</f>
        <v>101001</v>
      </c>
      <c r="AB113" s="15" t="str">
        <f>RIGHT(LEFT(Y108,AB112),6)</f>
        <v>010100</v>
      </c>
      <c r="AC113" s="15" t="str">
        <f>RIGHT(LEFT(Y108,AC112),6)</f>
        <v>001100</v>
      </c>
      <c r="AD113" s="15" t="str">
        <f>RIGHT(LEFT(Y108,AD112),6)</f>
        <v>001010</v>
      </c>
      <c r="AE113" s="15" t="str">
        <f>RIGHT(LEFT(Y108,AE112),6)</f>
        <v>101000</v>
      </c>
      <c r="AF113" s="25" t="str">
        <f>RIGHT(LEFT(Y108,AF112),6)</f>
        <v>001001</v>
      </c>
      <c r="AG113" s="16"/>
      <c r="AO113" s="2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8" customFormat="1" ht="12.75" hidden="1">
      <c r="A114" s="13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4"/>
      <c r="N114" s="14"/>
      <c r="O114" s="14"/>
      <c r="P114" s="14"/>
      <c r="Q114" s="18"/>
      <c r="R114" s="15"/>
      <c r="S114" s="15"/>
      <c r="T114" s="15"/>
      <c r="U114" s="15"/>
      <c r="V114" s="15" t="s">
        <v>41</v>
      </c>
      <c r="W114" s="15">
        <f>W110</f>
        <v>2</v>
      </c>
      <c r="X114" s="15"/>
      <c r="Y114" s="15" t="str">
        <f>RIGHT(LEFT(Y110,Y112),6)</f>
        <v>011110</v>
      </c>
      <c r="Z114" s="15" t="str">
        <f>RIGHT(LEFT(Y110,Z112),6)</f>
        <v>011010</v>
      </c>
      <c r="AA114" s="15" t="str">
        <f>RIGHT(LEFT(Y110,AA112),6)</f>
        <v>111011</v>
      </c>
      <c r="AB114" s="15" t="str">
        <f>RIGHT(LEFT(Y110,AB112),6)</f>
        <v>011001</v>
      </c>
      <c r="AC114" s="15" t="str">
        <f>RIGHT(LEFT(Y110,AC112),6)</f>
        <v>110110</v>
      </c>
      <c r="AD114" s="15" t="str">
        <f>RIGHT(LEFT(Y110,AD112),6)</f>
        <v>111100</v>
      </c>
      <c r="AE114" s="15" t="str">
        <f>RIGHT(LEFT(Y110,AE112),6)</f>
        <v>100111</v>
      </c>
      <c r="AF114" s="25" t="str">
        <f>RIGHT(LEFT(Y110,AF112),6)</f>
        <v>100101</v>
      </c>
      <c r="AG114" s="16"/>
      <c r="AO114" s="2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8" customFormat="1" ht="12.75" hidden="1">
      <c r="A115" s="13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4"/>
      <c r="N115" s="14"/>
      <c r="O115" s="14"/>
      <c r="P115" s="14"/>
      <c r="Q115" s="18"/>
      <c r="R115" s="15"/>
      <c r="S115" s="15"/>
      <c r="T115" s="15"/>
      <c r="U115" s="15"/>
      <c r="V115" s="15"/>
      <c r="W115" s="15" t="s">
        <v>47</v>
      </c>
      <c r="X115" s="15"/>
      <c r="Y115" s="15" t="str">
        <f>DEC2BIN(BIN2DEC(SUBSTITUTE(Y113*1+Y114*1,2,0)),6)</f>
        <v>000011</v>
      </c>
      <c r="Z115" s="15" t="str">
        <f>DEC2BIN(BIN2DEC(SUBSTITUTE(Z113*1+Z114*1,2,0)),6)</f>
        <v>000100</v>
      </c>
      <c r="AA115" s="15" t="str">
        <f>DEC2BIN(BIN2DEC(SUBSTITUTE(AA113*1+AA114*1,2,0)),6)</f>
        <v>010010</v>
      </c>
      <c r="AB115" s="15" t="str">
        <f>DEC2BIN(BIN2DEC(SUBSTITUTE(AB113*1+AB114*1,2,0)),6)</f>
        <v>001101</v>
      </c>
      <c r="AC115" s="15" t="str">
        <f>DEC2BIN(BIN2DEC(SUBSTITUTE(AC113*1+AC114*1,2,0)),6)</f>
        <v>111010</v>
      </c>
      <c r="AD115" s="15" t="str">
        <f>DEC2BIN(BIN2DEC(SUBSTITUTE(AD113*1+AD114*1,2,0)),6)</f>
        <v>110110</v>
      </c>
      <c r="AE115" s="15" t="str">
        <f>DEC2BIN(BIN2DEC(SUBSTITUTE(AE113*1+AE114*1,2,0)),6)</f>
        <v>001111</v>
      </c>
      <c r="AF115" s="25" t="str">
        <f>DEC2BIN(BIN2DEC(SUBSTITUTE(AF113*1+AF114*1,2,0)),6)</f>
        <v>101100</v>
      </c>
      <c r="AG115" s="16"/>
      <c r="AO115" s="2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8" customFormat="1" ht="12.75" hidden="1">
      <c r="A116" s="1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4"/>
      <c r="N116" s="14"/>
      <c r="O116" s="14"/>
      <c r="P116" s="14"/>
      <c r="Q116" s="18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25"/>
      <c r="AG116" s="16"/>
      <c r="AO116" s="2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8" customFormat="1" ht="12.75" hidden="1">
      <c r="A117" s="13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4"/>
      <c r="N117" s="14"/>
      <c r="O117" s="14"/>
      <c r="P117" s="14"/>
      <c r="Q117" s="18"/>
      <c r="R117" s="15"/>
      <c r="S117" s="15"/>
      <c r="T117" s="15"/>
      <c r="U117" s="15"/>
      <c r="V117" s="15"/>
      <c r="W117" s="15"/>
      <c r="X117" s="15"/>
      <c r="Y117" s="15">
        <f>LEFT(Y115)*2+RIGHT(Y115)+(Y112/6-1)*5+2</f>
        <v>3</v>
      </c>
      <c r="Z117" s="15">
        <f>LEFT(Z115)*2+RIGHT(Z115)+(Z112/6-1)*5+2</f>
        <v>7</v>
      </c>
      <c r="AA117" s="15">
        <f aca="true" t="shared" si="8" ref="AA117:AF117">LEFT(AA115)*2+RIGHT(AA115)+(AA112/6-1)*5+2</f>
        <v>12</v>
      </c>
      <c r="AB117" s="15">
        <f t="shared" si="8"/>
        <v>18</v>
      </c>
      <c r="AC117" s="15">
        <f t="shared" si="8"/>
        <v>24</v>
      </c>
      <c r="AD117" s="15">
        <f t="shared" si="8"/>
        <v>29</v>
      </c>
      <c r="AE117" s="15">
        <f t="shared" si="8"/>
        <v>33</v>
      </c>
      <c r="AF117" s="25">
        <f t="shared" si="8"/>
        <v>39</v>
      </c>
      <c r="AG117" s="16"/>
      <c r="AO117" s="2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8" customFormat="1" ht="12.75" hidden="1">
      <c r="A118" s="13"/>
      <c r="B118" s="14"/>
      <c r="C118" s="14"/>
      <c r="D118" s="14"/>
      <c r="E118" s="14"/>
      <c r="F118" s="14"/>
      <c r="G118" s="14"/>
      <c r="H118" s="14"/>
      <c r="I118" s="14"/>
      <c r="J118" s="15"/>
      <c r="K118" s="15"/>
      <c r="L118" s="15"/>
      <c r="M118" s="14"/>
      <c r="N118" s="14"/>
      <c r="O118" s="14"/>
      <c r="P118" s="14"/>
      <c r="Q118" s="18"/>
      <c r="R118" s="15"/>
      <c r="S118" s="15"/>
      <c r="T118" s="15"/>
      <c r="U118" s="15"/>
      <c r="V118" s="15"/>
      <c r="W118" s="15"/>
      <c r="X118" s="15"/>
      <c r="Y118" s="15" t="str">
        <f>CHAR(66+BIN2DEC(RIGHT(LEFT(Y115,5),4)))</f>
        <v>C</v>
      </c>
      <c r="Z118" s="15" t="str">
        <f>CHAR(66+BIN2DEC(RIGHT(LEFT(Z115,5),4)))</f>
        <v>D</v>
      </c>
      <c r="AA118" s="15" t="str">
        <f>CHAR(66+BIN2DEC(RIGHT(LEFT(AA115,5),4)))</f>
        <v>K</v>
      </c>
      <c r="AB118" s="15" t="str">
        <f>CHAR(66+BIN2DEC(RIGHT(LEFT(AB115,5),4)))</f>
        <v>H</v>
      </c>
      <c r="AC118" s="15" t="str">
        <f>CHAR(66+BIN2DEC(RIGHT(LEFT(AC115,5),4)))</f>
        <v>O</v>
      </c>
      <c r="AD118" s="15" t="str">
        <f>CHAR(66+BIN2DEC(RIGHT(LEFT(AD115,5),4)))</f>
        <v>M</v>
      </c>
      <c r="AE118" s="15" t="str">
        <f>CHAR(66+BIN2DEC(RIGHT(LEFT(AE115,5),4)))</f>
        <v>I</v>
      </c>
      <c r="AF118" s="25" t="str">
        <f>CHAR(66+BIN2DEC(RIGHT(LEFT(AF115,5),4)))</f>
        <v>H</v>
      </c>
      <c r="AG118" s="16"/>
      <c r="AO118" s="2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8" customFormat="1" ht="12.75" hidden="1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"/>
      <c r="R119" s="15"/>
      <c r="S119" s="15"/>
      <c r="T119" s="15"/>
      <c r="U119" s="15"/>
      <c r="V119" s="15"/>
      <c r="W119" s="15" t="s">
        <v>4</v>
      </c>
      <c r="X119" s="15"/>
      <c r="Y119" s="15" t="str">
        <f ca="1">DEC2BIN(INDIRECT("Sheet2!"&amp;Y118&amp;Y117),4)</f>
        <v>1111</v>
      </c>
      <c r="Z119" s="15" t="str">
        <f ca="1">DEC2BIN(INDIRECT("Sheet2!"&amp;Z118&amp;Z117),4)</f>
        <v>1000</v>
      </c>
      <c r="AA119" s="15" t="str">
        <f ca="1">DEC2BIN(INDIRECT("Sheet2!"&amp;AA118&amp;AA117),4)</f>
        <v>1101</v>
      </c>
      <c r="AB119" s="15" t="str">
        <f ca="1">DEC2BIN(INDIRECT("Sheet2!"&amp;AB118&amp;AB117),4)</f>
        <v>0000</v>
      </c>
      <c r="AC119" s="15" t="str">
        <f ca="1">DEC2BIN(INDIRECT("Sheet2!"&amp;AC118&amp;AC117),4)</f>
        <v>0011</v>
      </c>
      <c r="AD119" s="15" t="str">
        <f ca="1">DEC2BIN(INDIRECT("Sheet2!"&amp;AD118&amp;AD117),4)</f>
        <v>1010</v>
      </c>
      <c r="AE119" s="15" t="str">
        <f ca="1">DEC2BIN(INDIRECT("Sheet2!"&amp;AE118&amp;AE117),4)</f>
        <v>1010</v>
      </c>
      <c r="AF119" s="25" t="str">
        <f ca="1">DEC2BIN(INDIRECT("Sheet2!"&amp;AF118&amp;AF117),4)</f>
        <v>1110</v>
      </c>
      <c r="AG119" s="16"/>
      <c r="AO119" s="2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8" customFormat="1" ht="12.75" hidden="1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25"/>
      <c r="AG120" s="16"/>
      <c r="AO120" s="2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8" customFormat="1" ht="12.75" hidden="1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25"/>
      <c r="AG121" s="16"/>
      <c r="AO121" s="2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8" customFormat="1" ht="12.75" hidden="1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"/>
      <c r="R122" s="15"/>
      <c r="S122" s="15"/>
      <c r="T122" s="15"/>
      <c r="U122" s="15"/>
      <c r="V122" s="15"/>
      <c r="W122" s="15"/>
      <c r="X122" s="15"/>
      <c r="Y122" s="37" t="str">
        <f>Y119&amp;Z119&amp;AA119&amp;AB119&amp;AC119&amp;AD119&amp;AE119&amp;AF119</f>
        <v>11111000110100000011101010101110</v>
      </c>
      <c r="Z122" s="37"/>
      <c r="AA122" s="37"/>
      <c r="AB122" s="37"/>
      <c r="AC122" s="37"/>
      <c r="AD122" s="37"/>
      <c r="AE122" s="37"/>
      <c r="AF122" s="38"/>
      <c r="AG122" s="16"/>
      <c r="AO122" s="2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8" customFormat="1" ht="12.75" hidden="1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25"/>
      <c r="AG123" s="16"/>
      <c r="AO123" s="2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8" customFormat="1" ht="12.75" hidden="1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"/>
      <c r="R124" s="15"/>
      <c r="S124" s="15"/>
      <c r="T124" s="15"/>
      <c r="U124" s="15"/>
      <c r="V124" s="15"/>
      <c r="W124" s="15"/>
      <c r="X124" s="15"/>
      <c r="Y124" s="15"/>
      <c r="Z124" s="37" t="s">
        <v>61</v>
      </c>
      <c r="AA124" s="37"/>
      <c r="AB124" s="37"/>
      <c r="AC124" s="37"/>
      <c r="AD124" s="15"/>
      <c r="AE124" s="15"/>
      <c r="AF124" s="25"/>
      <c r="AG124" s="16"/>
      <c r="AO124" s="2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8" customFormat="1" ht="12.75" hidden="1">
      <c r="A125" s="1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"/>
      <c r="R125" s="15"/>
      <c r="S125" s="15"/>
      <c r="T125" s="15"/>
      <c r="U125" s="15"/>
      <c r="V125" s="15"/>
      <c r="W125" s="15"/>
      <c r="X125" s="15"/>
      <c r="Y125" s="15"/>
      <c r="Z125" s="15" t="str">
        <f>RIGHT(LEFT(Y122,Sheet2!$A$67))</f>
        <v>0</v>
      </c>
      <c r="AA125" s="15" t="str">
        <f>RIGHT(LEFT(Y122,Sheet2!$B$67))</f>
        <v>0</v>
      </c>
      <c r="AB125" s="15" t="str">
        <f>RIGHT(LEFT(Y122,Sheet2!$C$67))</f>
        <v>1</v>
      </c>
      <c r="AC125" s="15" t="str">
        <f>RIGHT(LEFT(Y122,Sheet2!$D$67))</f>
        <v>1</v>
      </c>
      <c r="AD125" s="37" t="str">
        <f>Z125&amp;AA125&amp;AB125&amp;AC125</f>
        <v>0011</v>
      </c>
      <c r="AE125" s="37"/>
      <c r="AF125" s="25"/>
      <c r="AG125" s="16"/>
      <c r="AO125" s="2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8" customFormat="1" ht="12.75" hidden="1">
      <c r="A126" s="1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"/>
      <c r="R126" s="15"/>
      <c r="S126" s="15"/>
      <c r="T126" s="15"/>
      <c r="U126" s="15"/>
      <c r="V126" s="15"/>
      <c r="W126" s="15"/>
      <c r="X126" s="15"/>
      <c r="Y126" s="15"/>
      <c r="Z126" s="15" t="str">
        <f>RIGHT(LEFT(Y122,Sheet2!$A$68))</f>
        <v>1</v>
      </c>
      <c r="AA126" s="15" t="str">
        <f>RIGHT(LEFT(Y122,Sheet2!$B$68))</f>
        <v>1</v>
      </c>
      <c r="AB126" s="15" t="str">
        <f>RIGHT(LEFT(Y122,Sheet2!$C$68))</f>
        <v>0</v>
      </c>
      <c r="AC126" s="15" t="str">
        <f>RIGHT(LEFT(Y122,Sheet2!$D$68))</f>
        <v>0</v>
      </c>
      <c r="AD126" s="37" t="str">
        <f aca="true" t="shared" si="9" ref="AD126:AD132">Z126&amp;AA126&amp;AB126&amp;AC126</f>
        <v>1100</v>
      </c>
      <c r="AE126" s="37"/>
      <c r="AF126" s="25"/>
      <c r="AG126" s="16"/>
      <c r="AO126" s="2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8" customFormat="1" ht="12.75" hidden="1">
      <c r="A127" s="1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"/>
      <c r="R127" s="15"/>
      <c r="S127" s="15"/>
      <c r="T127" s="15"/>
      <c r="U127" s="15"/>
      <c r="V127" s="15"/>
      <c r="W127" s="15"/>
      <c r="X127" s="15"/>
      <c r="Y127" s="15"/>
      <c r="Z127" s="15" t="str">
        <f>RIGHT(LEFT(Y122,Sheet2!$A$69))</f>
        <v>1</v>
      </c>
      <c r="AA127" s="15" t="str">
        <f>RIGHT(LEFT(Y122,Sheet2!$B$69))</f>
        <v>0</v>
      </c>
      <c r="AB127" s="15" t="str">
        <f>RIGHT(LEFT(Y122,Sheet2!$C$69))</f>
        <v>1</v>
      </c>
      <c r="AC127" s="15" t="str">
        <f>RIGHT(LEFT(Y122,Sheet2!$D$69))</f>
        <v>0</v>
      </c>
      <c r="AD127" s="37" t="str">
        <f t="shared" si="9"/>
        <v>1010</v>
      </c>
      <c r="AE127" s="37"/>
      <c r="AF127" s="25"/>
      <c r="AG127" s="16"/>
      <c r="AO127" s="2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8" customFormat="1" ht="12.75" hidden="1">
      <c r="A128" s="1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"/>
      <c r="R128" s="15"/>
      <c r="S128" s="15"/>
      <c r="T128" s="15"/>
      <c r="U128" s="15"/>
      <c r="V128" s="15"/>
      <c r="W128" s="15"/>
      <c r="X128" s="15"/>
      <c r="Y128" s="15"/>
      <c r="Z128" s="15" t="str">
        <f>RIGHT(LEFT(Y122,Sheet2!$A$70))</f>
        <v>1</v>
      </c>
      <c r="AA128" s="15" t="str">
        <f>RIGHT(LEFT(Y122,Sheet2!$B$70))</f>
        <v>0</v>
      </c>
      <c r="AB128" s="15" t="str">
        <f>RIGHT(LEFT(Y122,Sheet2!$C$70))</f>
        <v>1</v>
      </c>
      <c r="AC128" s="15" t="str">
        <f>RIGHT(LEFT(Y122,Sheet2!$D$70))</f>
        <v>1</v>
      </c>
      <c r="AD128" s="37" t="str">
        <f t="shared" si="9"/>
        <v>1011</v>
      </c>
      <c r="AE128" s="37"/>
      <c r="AF128" s="25"/>
      <c r="AG128" s="16"/>
      <c r="AO128" s="2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8" customFormat="1" ht="12.75" hidden="1">
      <c r="A129" s="1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"/>
      <c r="R129" s="15"/>
      <c r="S129" s="15"/>
      <c r="T129" s="15"/>
      <c r="U129" s="15"/>
      <c r="V129" s="15"/>
      <c r="W129" s="15"/>
      <c r="X129" s="15"/>
      <c r="Y129" s="15"/>
      <c r="Z129" s="15" t="str">
        <f>RIGHT(LEFT(Y122,Sheet2!$A$71))</f>
        <v>1</v>
      </c>
      <c r="AA129" s="15" t="str">
        <f>RIGHT(LEFT(Y122,Sheet2!$B$71))</f>
        <v>0</v>
      </c>
      <c r="AB129" s="15" t="str">
        <f>RIGHT(LEFT(Y122,Sheet2!$C$71))</f>
        <v>0</v>
      </c>
      <c r="AC129" s="15" t="str">
        <f>RIGHT(LEFT(Y122,Sheet2!$D$71))</f>
        <v>0</v>
      </c>
      <c r="AD129" s="37" t="str">
        <f t="shared" si="9"/>
        <v>1000</v>
      </c>
      <c r="AE129" s="37"/>
      <c r="AF129" s="25"/>
      <c r="AG129" s="16"/>
      <c r="AO129" s="2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8" customFormat="1" ht="12.75" hidden="1">
      <c r="A130" s="1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"/>
      <c r="R130" s="15"/>
      <c r="S130" s="15"/>
      <c r="T130" s="15"/>
      <c r="U130" s="15"/>
      <c r="V130" s="15"/>
      <c r="W130" s="15"/>
      <c r="X130" s="15"/>
      <c r="Y130" s="15"/>
      <c r="Z130" s="15" t="str">
        <f>RIGHT(LEFT(Y122,Sheet2!$A$72))</f>
        <v>0</v>
      </c>
      <c r="AA130" s="15" t="str">
        <f>RIGHT(LEFT(Y122,Sheet2!$B$72))</f>
        <v>1</v>
      </c>
      <c r="AB130" s="15" t="str">
        <f>RIGHT(LEFT(Y122,Sheet2!$C$72))</f>
        <v>1</v>
      </c>
      <c r="AC130" s="15" t="str">
        <f>RIGHT(LEFT(Y122,Sheet2!$D$72))</f>
        <v>1</v>
      </c>
      <c r="AD130" s="37" t="str">
        <f t="shared" si="9"/>
        <v>0111</v>
      </c>
      <c r="AE130" s="37"/>
      <c r="AF130" s="25"/>
      <c r="AG130" s="16"/>
      <c r="AO130" s="2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8" customFormat="1" ht="12.75" hidden="1">
      <c r="A131" s="1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"/>
      <c r="R131" s="15"/>
      <c r="S131" s="15"/>
      <c r="T131" s="15"/>
      <c r="U131" s="15"/>
      <c r="V131" s="15"/>
      <c r="W131" s="15"/>
      <c r="X131" s="15"/>
      <c r="Y131" s="15"/>
      <c r="Z131" s="15" t="str">
        <f>RIGHT(LEFT(Y122,Sheet2!$A$73))</f>
        <v>1</v>
      </c>
      <c r="AA131" s="15" t="str">
        <f>RIGHT(LEFT(Y122,Sheet2!$B$73))</f>
        <v>0</v>
      </c>
      <c r="AB131" s="15" t="str">
        <f>RIGHT(LEFT(Y122,Sheet2!$C$73))</f>
        <v>1</v>
      </c>
      <c r="AC131" s="15" t="str">
        <f>RIGHT(LEFT(Y122,Sheet2!$D$73))</f>
        <v>0</v>
      </c>
      <c r="AD131" s="37" t="str">
        <f t="shared" si="9"/>
        <v>1010</v>
      </c>
      <c r="AE131" s="37"/>
      <c r="AF131" s="25"/>
      <c r="AG131" s="16"/>
      <c r="AO131" s="2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8" customFormat="1" ht="12.75" hidden="1">
      <c r="A132" s="1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"/>
      <c r="R132" s="15"/>
      <c r="S132" s="15"/>
      <c r="T132" s="15"/>
      <c r="U132" s="15"/>
      <c r="V132" s="15"/>
      <c r="W132" s="15"/>
      <c r="X132" s="15"/>
      <c r="Y132" s="15"/>
      <c r="Z132" s="15" t="str">
        <f>RIGHT(LEFT(Y122,Sheet2!$A$74))</f>
        <v>0</v>
      </c>
      <c r="AA132" s="15" t="str">
        <f>RIGHT(LEFT(Y122,Sheet2!$B$74))</f>
        <v>0</v>
      </c>
      <c r="AB132" s="15" t="str">
        <f>RIGHT(LEFT(Y122,Sheet2!$C$74))</f>
        <v>1</v>
      </c>
      <c r="AC132" s="15" t="str">
        <f>RIGHT(LEFT(Y122,Sheet2!$D$74))</f>
        <v>1</v>
      </c>
      <c r="AD132" s="37" t="str">
        <f t="shared" si="9"/>
        <v>0011</v>
      </c>
      <c r="AE132" s="37"/>
      <c r="AF132" s="25"/>
      <c r="AG132" s="16"/>
      <c r="AO132" s="2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8" customFormat="1" ht="12.75" hidden="1">
      <c r="A133" s="1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25"/>
      <c r="AG133" s="16"/>
      <c r="AO133" s="2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8" customFormat="1" ht="12.75" hidden="1">
      <c r="A134" s="1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"/>
      <c r="R134" s="15"/>
      <c r="S134" s="15"/>
      <c r="T134" s="26" t="s">
        <v>39</v>
      </c>
      <c r="U134" s="27">
        <f>U92</f>
        <v>1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25"/>
      <c r="AG134" s="16"/>
      <c r="AO134" s="2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8" customFormat="1" ht="12.75" hidden="1">
      <c r="A135" s="1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39" t="str">
        <f>Q93</f>
        <v>11110000101010101111000010101010</v>
      </c>
      <c r="R135" s="37"/>
      <c r="S135" s="37"/>
      <c r="T135" s="37"/>
      <c r="U135" s="37"/>
      <c r="V135" s="37"/>
      <c r="W135" s="37"/>
      <c r="X135" s="37"/>
      <c r="Y135" s="37" t="str">
        <f>AD125&amp;AD126&amp;AD127&amp;AD128&amp;AD129&amp;AD130&amp;AD131&amp;AD132</f>
        <v>00111100101010111000011110100011</v>
      </c>
      <c r="Z135" s="37"/>
      <c r="AA135" s="37"/>
      <c r="AB135" s="37"/>
      <c r="AC135" s="37"/>
      <c r="AD135" s="37"/>
      <c r="AE135" s="37"/>
      <c r="AF135" s="38"/>
      <c r="AG135" s="16"/>
      <c r="AO135" s="2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8" customFormat="1" ht="12.75" hidden="1">
      <c r="A136" s="1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25"/>
      <c r="AG136" s="16"/>
      <c r="AO136" s="2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8" customFormat="1" ht="12.75" hidden="1">
      <c r="A137" s="1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"/>
      <c r="R137" s="15"/>
      <c r="S137" s="15"/>
      <c r="T137" s="15"/>
      <c r="U137" s="15"/>
      <c r="V137" s="15"/>
      <c r="W137" s="15"/>
      <c r="X137" s="15"/>
      <c r="Y137" s="15">
        <v>4</v>
      </c>
      <c r="Z137" s="15">
        <v>8</v>
      </c>
      <c r="AA137" s="15">
        <v>12</v>
      </c>
      <c r="AB137" s="15">
        <v>16</v>
      </c>
      <c r="AC137" s="15">
        <v>20</v>
      </c>
      <c r="AD137" s="15">
        <v>24</v>
      </c>
      <c r="AE137" s="15">
        <v>28</v>
      </c>
      <c r="AF137" s="25">
        <v>32</v>
      </c>
      <c r="AG137" s="16"/>
      <c r="AO137" s="2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s="8" customFormat="1" ht="12.75" hidden="1">
      <c r="A138" s="1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"/>
      <c r="R138" s="15"/>
      <c r="S138" s="15"/>
      <c r="T138" s="15"/>
      <c r="U138" s="15"/>
      <c r="V138" s="15"/>
      <c r="W138" s="15"/>
      <c r="X138" s="15"/>
      <c r="Y138" s="15" t="str">
        <f>RIGHT(LEFT(Y135,Y137),4)</f>
        <v>0011</v>
      </c>
      <c r="Z138" s="15" t="str">
        <f>RIGHT(LEFT(Y135,Z137),4)</f>
        <v>1100</v>
      </c>
      <c r="AA138" s="15" t="str">
        <f>RIGHT(LEFT(Y135,AA137),4)</f>
        <v>1010</v>
      </c>
      <c r="AB138" s="15" t="str">
        <f>RIGHT(LEFT(Y135,AB137),4)</f>
        <v>1011</v>
      </c>
      <c r="AC138" s="15" t="str">
        <f>RIGHT(LEFT(Y135,AC137),4)</f>
        <v>1000</v>
      </c>
      <c r="AD138" s="15" t="str">
        <f>RIGHT(LEFT(Y135,AD137),4)</f>
        <v>0111</v>
      </c>
      <c r="AE138" s="15" t="str">
        <f>RIGHT(LEFT(Y135,AE137),4)</f>
        <v>1010</v>
      </c>
      <c r="AF138" s="25" t="str">
        <f>RIGHT(LEFT(Y135,AF137),4)</f>
        <v>0011</v>
      </c>
      <c r="AG138" s="16"/>
      <c r="AO138" s="2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s="8" customFormat="1" ht="12.75" hidden="1">
      <c r="A139" s="1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"/>
      <c r="R139" s="15"/>
      <c r="S139" s="15"/>
      <c r="T139" s="15"/>
      <c r="U139" s="15"/>
      <c r="V139" s="15"/>
      <c r="W139" s="15"/>
      <c r="X139" s="28" t="s">
        <v>6</v>
      </c>
      <c r="Y139" s="15" t="str">
        <f>RIGHT(LEFT(Q135,Y137),4)</f>
        <v>1111</v>
      </c>
      <c r="Z139" s="15" t="str">
        <f>RIGHT(LEFT(Q135,Z137),4)</f>
        <v>0000</v>
      </c>
      <c r="AA139" s="15" t="str">
        <f>RIGHT(LEFT(Q135,AA137),4)</f>
        <v>1010</v>
      </c>
      <c r="AB139" s="15" t="str">
        <f>RIGHT(LEFT(Q135,AB137),4)</f>
        <v>1010</v>
      </c>
      <c r="AC139" s="15" t="str">
        <f>RIGHT(LEFT(Q135,AC137),4)</f>
        <v>1111</v>
      </c>
      <c r="AD139" s="15" t="str">
        <f>RIGHT(LEFT(Q135,AD137),4)</f>
        <v>0000</v>
      </c>
      <c r="AE139" s="15" t="str">
        <f>RIGHT(LEFT(Q135,AE137),4)</f>
        <v>1010</v>
      </c>
      <c r="AF139" s="25" t="str">
        <f>RIGHT(LEFT(Q135,AF137),4)</f>
        <v>1010</v>
      </c>
      <c r="AG139" s="16"/>
      <c r="AO139" s="2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s="8" customFormat="1" ht="12.75" hidden="1">
      <c r="A140" s="1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"/>
      <c r="R140" s="15"/>
      <c r="S140" s="15"/>
      <c r="T140" s="15"/>
      <c r="U140" s="15"/>
      <c r="V140" s="15"/>
      <c r="W140" s="15"/>
      <c r="X140" s="15" t="s">
        <v>7</v>
      </c>
      <c r="Y140" s="15" t="str">
        <f>DEC2BIN(BIN2DEC(SUBSTITUTE(Y138*1+Y139*1,2,0)),4)</f>
        <v>1100</v>
      </c>
      <c r="Z140" s="15" t="str">
        <f>DEC2BIN(BIN2DEC(SUBSTITUTE(Z138*1+Z139*1,2,0)),4)</f>
        <v>1100</v>
      </c>
      <c r="AA140" s="15" t="str">
        <f>DEC2BIN(BIN2DEC(SUBSTITUTE(AA138*1+AA139*1,2,0)),4)</f>
        <v>0000</v>
      </c>
      <c r="AB140" s="15" t="str">
        <f>DEC2BIN(BIN2DEC(SUBSTITUTE(AB138*1+AB139*1,2,0)),4)</f>
        <v>0001</v>
      </c>
      <c r="AC140" s="15" t="str">
        <f>DEC2BIN(BIN2DEC(SUBSTITUTE(AC138*1+AC139*1,2,0)),4)</f>
        <v>0111</v>
      </c>
      <c r="AD140" s="15" t="str">
        <f>DEC2BIN(BIN2DEC(SUBSTITUTE(AD138*1+AD139*1,2,0)),4)</f>
        <v>0111</v>
      </c>
      <c r="AE140" s="15" t="str">
        <f>DEC2BIN(BIN2DEC(SUBSTITUTE(AE138*1+AE139*1,2,0)),4)</f>
        <v>0000</v>
      </c>
      <c r="AF140" s="25" t="str">
        <f>DEC2BIN(BIN2DEC(SUBSTITUTE(AF138*1+AF139*1,2,0)),4)</f>
        <v>1001</v>
      </c>
      <c r="AG140" s="16"/>
      <c r="AO140" s="2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s="8" customFormat="1" ht="12.75" hidden="1">
      <c r="A141" s="1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25"/>
      <c r="AG141" s="16"/>
      <c r="AO141" s="2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s="8" customFormat="1" ht="12.75" hidden="1">
      <c r="A142" s="12"/>
      <c r="B142" s="14"/>
      <c r="C142" s="14"/>
      <c r="D142" s="26" t="s">
        <v>45</v>
      </c>
      <c r="E142" s="27">
        <f>E92+1</f>
        <v>3</v>
      </c>
      <c r="F142" s="14"/>
      <c r="G142" s="14"/>
      <c r="H142" s="14"/>
      <c r="I142" s="14"/>
      <c r="J142" s="14"/>
      <c r="K142" s="14"/>
      <c r="L142" s="26" t="s">
        <v>46</v>
      </c>
      <c r="M142" s="27">
        <f>M92+1</f>
        <v>3</v>
      </c>
      <c r="N142" s="14"/>
      <c r="O142" s="14"/>
      <c r="P142" s="14"/>
      <c r="Q142" s="18"/>
      <c r="R142" s="15"/>
      <c r="S142" s="15"/>
      <c r="T142" s="26" t="s">
        <v>39</v>
      </c>
      <c r="U142" s="27">
        <f>U134+1</f>
        <v>2</v>
      </c>
      <c r="V142" s="15"/>
      <c r="W142" s="15"/>
      <c r="X142" s="15"/>
      <c r="Y142" s="15"/>
      <c r="Z142" s="15"/>
      <c r="AA142" s="15"/>
      <c r="AB142" s="26" t="s">
        <v>40</v>
      </c>
      <c r="AC142" s="27">
        <f>AC92+1</f>
        <v>2</v>
      </c>
      <c r="AD142" s="15"/>
      <c r="AE142" s="15"/>
      <c r="AF142" s="25"/>
      <c r="AG142" s="16"/>
      <c r="AO142" s="2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s="8" customFormat="1" ht="12.75">
      <c r="A143" s="29">
        <f ca="1">INDIRECT("Sheet2!U"&amp;E142)</f>
        <v>2</v>
      </c>
      <c r="B143" s="33" t="str">
        <f>RIGHT(B93,28-A143)&amp;LEFT(B93,A143)</f>
        <v>0000110011001010101011111111</v>
      </c>
      <c r="C143" s="33"/>
      <c r="D143" s="33"/>
      <c r="E143" s="33"/>
      <c r="F143" s="33"/>
      <c r="G143" s="33"/>
      <c r="H143" s="33"/>
      <c r="I143" s="29">
        <f ca="1">INDIRECT("Sheet2!U"&amp;M142)</f>
        <v>2</v>
      </c>
      <c r="J143" s="33" t="str">
        <f>RIGHT(J93,28-I143)&amp;LEFT(J93,I143)</f>
        <v>0101011001100111100011110101</v>
      </c>
      <c r="K143" s="33"/>
      <c r="L143" s="33"/>
      <c r="M143" s="33"/>
      <c r="N143" s="33"/>
      <c r="O143" s="33"/>
      <c r="P143" s="34"/>
      <c r="Q143" s="35" t="str">
        <f>Y93</f>
        <v>11101111010010100110010101000100</v>
      </c>
      <c r="R143" s="33"/>
      <c r="S143" s="33"/>
      <c r="T143" s="33"/>
      <c r="U143" s="33"/>
      <c r="V143" s="33"/>
      <c r="W143" s="33"/>
      <c r="X143" s="33"/>
      <c r="Y143" s="33" t="str">
        <f>Y140&amp;Z140&amp;AA140&amp;AB140&amp;AC140&amp;AD140&amp;AE140&amp;AF140</f>
        <v>11001100000000010111011100001001</v>
      </c>
      <c r="Z143" s="33"/>
      <c r="AA143" s="33"/>
      <c r="AB143" s="33"/>
      <c r="AC143" s="33"/>
      <c r="AD143" s="33"/>
      <c r="AE143" s="33"/>
      <c r="AF143" s="36"/>
      <c r="AG143" s="16"/>
      <c r="AO143" s="2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s="8" customFormat="1" ht="12.75" hidden="1">
      <c r="A144" s="20"/>
      <c r="B144" s="21"/>
      <c r="C144" s="21"/>
      <c r="D144" s="21"/>
      <c r="E144" s="21"/>
      <c r="F144" s="21"/>
      <c r="G144" s="21"/>
      <c r="H144" s="21"/>
      <c r="I144" s="21"/>
      <c r="J144" s="22"/>
      <c r="K144" s="22"/>
      <c r="L144" s="22"/>
      <c r="M144" s="22"/>
      <c r="N144" s="22"/>
      <c r="O144" s="22"/>
      <c r="P144" s="22"/>
      <c r="Q144" s="23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4"/>
      <c r="AG144" s="16"/>
      <c r="AO144" s="2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s="8" customFormat="1" ht="12.75" hidden="1">
      <c r="A145" s="13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8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25"/>
      <c r="AG145" s="16"/>
      <c r="AO145" s="2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s="8" customFormat="1" ht="12.75" hidden="1">
      <c r="A146" s="1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8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25"/>
      <c r="AG146" s="16"/>
      <c r="AO146" s="2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s="8" customFormat="1" ht="12.75" hidden="1">
      <c r="A147" s="13" t="str">
        <f>"c"&amp;E142&amp;"d"&amp;E142</f>
        <v>c3d3</v>
      </c>
      <c r="B147" s="15" t="s">
        <v>44</v>
      </c>
      <c r="C147" s="37" t="str">
        <f>B143&amp;J143</f>
        <v>00001100110010101010111111110101011001100111100011110101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14"/>
      <c r="P147" s="14"/>
      <c r="Q147" s="18"/>
      <c r="R147" s="15"/>
      <c r="S147" s="15"/>
      <c r="T147" s="15"/>
      <c r="U147" s="15"/>
      <c r="V147" s="15"/>
      <c r="W147" s="15"/>
      <c r="X147" s="15"/>
      <c r="Y147" s="37" t="s">
        <v>3</v>
      </c>
      <c r="Z147" s="37"/>
      <c r="AA147" s="37"/>
      <c r="AB147" s="37"/>
      <c r="AC147" s="37"/>
      <c r="AD147" s="37"/>
      <c r="AE147" s="15"/>
      <c r="AF147" s="25"/>
      <c r="AG147" s="16"/>
      <c r="AO147" s="2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s="8" customFormat="1" ht="12.75" hidden="1">
      <c r="A148" s="1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"/>
      <c r="R148" s="15"/>
      <c r="S148" s="15"/>
      <c r="T148" s="15"/>
      <c r="U148" s="15"/>
      <c r="V148" s="15"/>
      <c r="W148" s="15"/>
      <c r="X148" s="15"/>
      <c r="Y148" s="15" t="str">
        <f>RIGHT(LEFT(Y143,Sheet2!$K$57))</f>
        <v>1</v>
      </c>
      <c r="Z148" s="15" t="str">
        <f>RIGHT(LEFT(Y143,Sheet2!$L$57))</f>
        <v>1</v>
      </c>
      <c r="AA148" s="15" t="str">
        <f>RIGHT(LEFT(Y143,Sheet2!$M$57))</f>
        <v>1</v>
      </c>
      <c r="AB148" s="15" t="str">
        <f>RIGHT(LEFT(Y143,Sheet2!$N$57))</f>
        <v>0</v>
      </c>
      <c r="AC148" s="15" t="str">
        <f>RIGHT(LEFT(Y143,Sheet2!$O$57))</f>
        <v>0</v>
      </c>
      <c r="AD148" s="15" t="str">
        <f>RIGHT(LEFT(Y143,Sheet2!$P$57))</f>
        <v>1</v>
      </c>
      <c r="AE148" s="37" t="str">
        <f>Y148&amp;Z148&amp;AA148&amp;AB148&amp;AC148&amp;AD148</f>
        <v>111001</v>
      </c>
      <c r="AF148" s="38"/>
      <c r="AG148" s="16"/>
      <c r="AO148" s="2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s="8" customFormat="1" ht="12.75" hidden="1">
      <c r="A149" s="12"/>
      <c r="B149" s="14"/>
      <c r="C149" s="14"/>
      <c r="D149" s="14"/>
      <c r="E149" s="14"/>
      <c r="F149" s="14"/>
      <c r="G149" s="37" t="s">
        <v>60</v>
      </c>
      <c r="H149" s="37"/>
      <c r="I149" s="37"/>
      <c r="J149" s="14"/>
      <c r="K149" s="14"/>
      <c r="L149" s="14"/>
      <c r="M149" s="14"/>
      <c r="N149" s="14"/>
      <c r="O149" s="14"/>
      <c r="P149" s="14"/>
      <c r="Q149" s="18"/>
      <c r="R149" s="15"/>
      <c r="S149" s="15"/>
      <c r="T149" s="15"/>
      <c r="U149" s="15"/>
      <c r="V149" s="15"/>
      <c r="W149" s="15"/>
      <c r="X149" s="15"/>
      <c r="Y149" s="15" t="str">
        <f>RIGHT(LEFT(Y143,Sheet2!$K$58))</f>
        <v>0</v>
      </c>
      <c r="Z149" s="15" t="str">
        <f>RIGHT(LEFT(Y143,Sheet2!$L$58))</f>
        <v>1</v>
      </c>
      <c r="AA149" s="15" t="str">
        <f>RIGHT(LEFT(Y143,Sheet2!$M$58))</f>
        <v>1</v>
      </c>
      <c r="AB149" s="15" t="str">
        <f>RIGHT(LEFT(Y143,Sheet2!$N$58))</f>
        <v>0</v>
      </c>
      <c r="AC149" s="15" t="str">
        <f>RIGHT(LEFT(Y143,Sheet2!$O$58))</f>
        <v>0</v>
      </c>
      <c r="AD149" s="15" t="str">
        <f>RIGHT(LEFT(Y143,Sheet2!$P$58))</f>
        <v>0</v>
      </c>
      <c r="AE149" s="37" t="str">
        <f aca="true" t="shared" si="10" ref="AE149:AE155">Y149&amp;Z149&amp;AA149&amp;AB149&amp;AC149&amp;AD149</f>
        <v>011000</v>
      </c>
      <c r="AF149" s="38"/>
      <c r="AG149" s="16"/>
      <c r="AO149" s="2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s="8" customFormat="1" ht="12.75" hidden="1">
      <c r="A150" s="12"/>
      <c r="B150" s="14"/>
      <c r="C150" s="14"/>
      <c r="D150" s="14"/>
      <c r="E150" s="15" t="str">
        <f>RIGHT(LEFT(C147,Sheet2!$K$46))</f>
        <v>0</v>
      </c>
      <c r="F150" s="15" t="str">
        <f>RIGHT(LEFT(C147,Sheet2!$L$46))</f>
        <v>1</v>
      </c>
      <c r="G150" s="15" t="str">
        <f>RIGHT(LEFT(C147,Sheet2!$M$46))</f>
        <v>0</v>
      </c>
      <c r="H150" s="15" t="str">
        <f>RIGHT(LEFT(C147,Sheet2!$N$46))</f>
        <v>1</v>
      </c>
      <c r="I150" s="15" t="str">
        <f>RIGHT(LEFT(C147,Sheet2!$O$46))</f>
        <v>0</v>
      </c>
      <c r="J150" s="15" t="str">
        <f>RIGHT(LEFT(C147,Sheet2!$P$46))</f>
        <v>1</v>
      </c>
      <c r="K150" s="37" t="str">
        <f aca="true" t="shared" si="11" ref="K150:K157">E150&amp;F150&amp;G150&amp;H150&amp;I150&amp;J150</f>
        <v>010101</v>
      </c>
      <c r="L150" s="37"/>
      <c r="M150" s="14"/>
      <c r="N150" s="14"/>
      <c r="O150" s="14"/>
      <c r="P150" s="14"/>
      <c r="Q150" s="18"/>
      <c r="R150" s="15"/>
      <c r="S150" s="15"/>
      <c r="T150" s="15"/>
      <c r="U150" s="15"/>
      <c r="V150" s="15"/>
      <c r="W150" s="15"/>
      <c r="X150" s="15"/>
      <c r="Y150" s="15" t="str">
        <f>RIGHT(LEFT(Y143,Sheet2!$K$59))</f>
        <v>0</v>
      </c>
      <c r="Z150" s="15" t="str">
        <f>RIGHT(LEFT(Y143,Sheet2!$L$59))</f>
        <v>0</v>
      </c>
      <c r="AA150" s="15" t="str">
        <f>RIGHT(LEFT(Y143,Sheet2!$M$59))</f>
        <v>0</v>
      </c>
      <c r="AB150" s="15" t="str">
        <f>RIGHT(LEFT(Y143,Sheet2!$N$59))</f>
        <v>0</v>
      </c>
      <c r="AC150" s="15" t="str">
        <f>RIGHT(LEFT(Y143,Sheet2!$O$59))</f>
        <v>0</v>
      </c>
      <c r="AD150" s="15" t="str">
        <f>RIGHT(LEFT(Y143,Sheet2!$P$59))</f>
        <v>0</v>
      </c>
      <c r="AE150" s="37" t="str">
        <f t="shared" si="10"/>
        <v>000000</v>
      </c>
      <c r="AF150" s="38"/>
      <c r="AG150" s="16"/>
      <c r="AO150" s="2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s="8" customFormat="1" ht="12.75" hidden="1">
      <c r="A151" s="12"/>
      <c r="B151" s="14"/>
      <c r="C151" s="14"/>
      <c r="D151" s="14"/>
      <c r="E151" s="15" t="str">
        <f>RIGHT(LEFT(C147,Sheet2!$K$47))</f>
        <v>0</v>
      </c>
      <c r="F151" s="15" t="str">
        <f>RIGHT(LEFT(C147,Sheet2!$L$47))</f>
        <v>1</v>
      </c>
      <c r="G151" s="15" t="str">
        <f>RIGHT(LEFT(C147,Sheet2!$M$47))</f>
        <v>1</v>
      </c>
      <c r="H151" s="15" t="str">
        <f>RIGHT(LEFT(C147,Sheet2!$N$47))</f>
        <v>1</v>
      </c>
      <c r="I151" s="15" t="str">
        <f>RIGHT(LEFT(C147,Sheet2!$O$47))</f>
        <v>1</v>
      </c>
      <c r="J151" s="15" t="str">
        <f>RIGHT(LEFT(C147,Sheet2!$P$47))</f>
        <v>1</v>
      </c>
      <c r="K151" s="37" t="str">
        <f t="shared" si="11"/>
        <v>011111</v>
      </c>
      <c r="L151" s="37"/>
      <c r="M151" s="14"/>
      <c r="N151" s="14"/>
      <c r="O151" s="14"/>
      <c r="P151" s="14"/>
      <c r="Q151" s="18"/>
      <c r="R151" s="15"/>
      <c r="S151" s="15"/>
      <c r="T151" s="15"/>
      <c r="U151" s="15"/>
      <c r="V151" s="15"/>
      <c r="W151" s="15"/>
      <c r="X151" s="15"/>
      <c r="Y151" s="15" t="str">
        <f>RIGHT(LEFT(Y143,Sheet2!$K$60))</f>
        <v>0</v>
      </c>
      <c r="Z151" s="15" t="str">
        <f>RIGHT(LEFT(Y143,Sheet2!$L$60))</f>
        <v>0</v>
      </c>
      <c r="AA151" s="15" t="str">
        <f>RIGHT(LEFT(Y143,Sheet2!$M$60))</f>
        <v>0</v>
      </c>
      <c r="AB151" s="15" t="str">
        <f>RIGHT(LEFT(Y143,Sheet2!$N$60))</f>
        <v>0</v>
      </c>
      <c r="AC151" s="15" t="str">
        <f>RIGHT(LEFT(Y143,Sheet2!$O$60))</f>
        <v>1</v>
      </c>
      <c r="AD151" s="15" t="str">
        <f>RIGHT(LEFT(Y143,Sheet2!$P$60))</f>
        <v>0</v>
      </c>
      <c r="AE151" s="37" t="str">
        <f t="shared" si="10"/>
        <v>000010</v>
      </c>
      <c r="AF151" s="38"/>
      <c r="AG151" s="16"/>
      <c r="AO151" s="2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s="8" customFormat="1" ht="12.75" hidden="1">
      <c r="A152" s="12"/>
      <c r="B152" s="14"/>
      <c r="C152" s="14"/>
      <c r="D152" s="14"/>
      <c r="E152" s="15" t="str">
        <f>RIGHT(LEFT(C147,Sheet2!$K$48))</f>
        <v>1</v>
      </c>
      <c r="F152" s="15" t="str">
        <f>RIGHT(LEFT(C147,Sheet2!$L$48))</f>
        <v>1</v>
      </c>
      <c r="G152" s="15" t="str">
        <f>RIGHT(LEFT(C147,Sheet2!$M$48))</f>
        <v>0</v>
      </c>
      <c r="H152" s="15" t="str">
        <f>RIGHT(LEFT(C147,Sheet2!$N$48))</f>
        <v>0</v>
      </c>
      <c r="I152" s="15" t="str">
        <f>RIGHT(LEFT(C147,Sheet2!$O$48))</f>
        <v>1</v>
      </c>
      <c r="J152" s="15" t="str">
        <f>RIGHT(LEFT(C147,Sheet2!$P$48))</f>
        <v>0</v>
      </c>
      <c r="K152" s="37" t="str">
        <f t="shared" si="11"/>
        <v>110010</v>
      </c>
      <c r="L152" s="37"/>
      <c r="M152" s="14"/>
      <c r="N152" s="14"/>
      <c r="O152" s="14"/>
      <c r="P152" s="14"/>
      <c r="Q152" s="18"/>
      <c r="R152" s="15"/>
      <c r="S152" s="15"/>
      <c r="T152" s="15"/>
      <c r="U152" s="15"/>
      <c r="V152" s="15"/>
      <c r="W152" s="15"/>
      <c r="X152" s="15"/>
      <c r="Y152" s="15" t="str">
        <f>RIGHT(LEFT(Y143,Sheet2!$K$61))</f>
        <v>1</v>
      </c>
      <c r="Z152" s="15" t="str">
        <f>RIGHT(LEFT(Y143,Sheet2!$L$61))</f>
        <v>0</v>
      </c>
      <c r="AA152" s="15" t="str">
        <f>RIGHT(LEFT(Y143,Sheet2!$M$61))</f>
        <v>1</v>
      </c>
      <c r="AB152" s="15" t="str">
        <f>RIGHT(LEFT(Y143,Sheet2!$N$61))</f>
        <v>1</v>
      </c>
      <c r="AC152" s="15" t="str">
        <f>RIGHT(LEFT(Y143,Sheet2!$O$61))</f>
        <v>1</v>
      </c>
      <c r="AD152" s="15" t="str">
        <f>RIGHT(LEFT(Y143,Sheet2!$P$61))</f>
        <v>0</v>
      </c>
      <c r="AE152" s="37" t="str">
        <f t="shared" si="10"/>
        <v>101110</v>
      </c>
      <c r="AF152" s="38"/>
      <c r="AG152" s="16"/>
      <c r="AO152" s="2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s="8" customFormat="1" ht="12.75" hidden="1">
      <c r="A153" s="12"/>
      <c r="B153" s="14"/>
      <c r="C153" s="14"/>
      <c r="D153" s="14"/>
      <c r="E153" s="15" t="str">
        <f>RIGHT(LEFT(C147,Sheet2!$K$49))</f>
        <v>0</v>
      </c>
      <c r="F153" s="15" t="str">
        <f>RIGHT(LEFT(C147,Sheet2!$L$49))</f>
        <v>0</v>
      </c>
      <c r="G153" s="15" t="str">
        <f>RIGHT(LEFT(C147,Sheet2!$M$49))</f>
        <v>1</v>
      </c>
      <c r="H153" s="15" t="str">
        <f>RIGHT(LEFT(C147,Sheet2!$N$49))</f>
        <v>0</v>
      </c>
      <c r="I153" s="15" t="str">
        <f>RIGHT(LEFT(C147,Sheet2!$O$49))</f>
        <v>1</v>
      </c>
      <c r="J153" s="15" t="str">
        <f>RIGHT(LEFT(C147,Sheet2!$P$49))</f>
        <v>0</v>
      </c>
      <c r="K153" s="37" t="str">
        <f t="shared" si="11"/>
        <v>001010</v>
      </c>
      <c r="L153" s="37"/>
      <c r="M153" s="14"/>
      <c r="N153" s="14"/>
      <c r="O153" s="14"/>
      <c r="P153" s="14"/>
      <c r="Q153" s="18"/>
      <c r="R153" s="15"/>
      <c r="S153" s="15"/>
      <c r="T153" s="15"/>
      <c r="U153" s="15"/>
      <c r="V153" s="15"/>
      <c r="W153" s="15"/>
      <c r="X153" s="15"/>
      <c r="Y153" s="15" t="str">
        <f>RIGHT(LEFT(Y143,Sheet2!$K$62))</f>
        <v>1</v>
      </c>
      <c r="Z153" s="15" t="str">
        <f>RIGHT(LEFT(Y143,Sheet2!$L$62))</f>
        <v>0</v>
      </c>
      <c r="AA153" s="15" t="str">
        <f>RIGHT(LEFT(Y143,Sheet2!$M$62))</f>
        <v>1</v>
      </c>
      <c r="AB153" s="15" t="str">
        <f>RIGHT(LEFT(Y143,Sheet2!$N$62))</f>
        <v>1</v>
      </c>
      <c r="AC153" s="15" t="str">
        <f>RIGHT(LEFT(Y143,Sheet2!$O$62))</f>
        <v>1</v>
      </c>
      <c r="AD153" s="15" t="str">
        <f>RIGHT(LEFT(Y143,Sheet2!$P$62))</f>
        <v>0</v>
      </c>
      <c r="AE153" s="37" t="str">
        <f t="shared" si="10"/>
        <v>101110</v>
      </c>
      <c r="AF153" s="38"/>
      <c r="AG153" s="16"/>
      <c r="AO153" s="2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s="8" customFormat="1" ht="12.75" hidden="1">
      <c r="A154" s="12"/>
      <c r="B154" s="14"/>
      <c r="C154" s="14"/>
      <c r="D154" s="14"/>
      <c r="E154" s="15" t="str">
        <f>RIGHT(LEFT(C147,Sheet2!$K$50))</f>
        <v>0</v>
      </c>
      <c r="F154" s="15" t="str">
        <f>RIGHT(LEFT(C147,Sheet2!$L$50))</f>
        <v>1</v>
      </c>
      <c r="G154" s="15" t="str">
        <f>RIGHT(LEFT(C147,Sheet2!$M$50))</f>
        <v>0</v>
      </c>
      <c r="H154" s="15" t="str">
        <f>RIGHT(LEFT(C147,Sheet2!$N$50))</f>
        <v>0</v>
      </c>
      <c r="I154" s="15" t="str">
        <f>RIGHT(LEFT(C147,Sheet2!$O$50))</f>
        <v>0</v>
      </c>
      <c r="J154" s="15" t="str">
        <f>RIGHT(LEFT(C147,Sheet2!$P$50))</f>
        <v>0</v>
      </c>
      <c r="K154" s="37" t="str">
        <f t="shared" si="11"/>
        <v>010000</v>
      </c>
      <c r="L154" s="37"/>
      <c r="M154" s="14"/>
      <c r="N154" s="14"/>
      <c r="O154" s="14"/>
      <c r="P154" s="14"/>
      <c r="Q154" s="18"/>
      <c r="R154" s="15"/>
      <c r="S154" s="15"/>
      <c r="T154" s="15"/>
      <c r="U154" s="15"/>
      <c r="V154" s="15"/>
      <c r="W154" s="15"/>
      <c r="X154" s="15"/>
      <c r="Y154" s="15" t="str">
        <f>RIGHT(LEFT(Y143,Sheet2!$K$63))</f>
        <v>1</v>
      </c>
      <c r="Z154" s="15" t="str">
        <f>RIGHT(LEFT(Y143,Sheet2!$L$63))</f>
        <v>0</v>
      </c>
      <c r="AA154" s="15" t="str">
        <f>RIGHT(LEFT(Y143,Sheet2!$M$63))</f>
        <v>0</v>
      </c>
      <c r="AB154" s="15" t="str">
        <f>RIGHT(LEFT(Y143,Sheet2!$N$63))</f>
        <v>0</v>
      </c>
      <c r="AC154" s="15" t="str">
        <f>RIGHT(LEFT(Y143,Sheet2!$O$63))</f>
        <v>0</v>
      </c>
      <c r="AD154" s="15" t="str">
        <f>RIGHT(LEFT(Y143,Sheet2!$P$63))</f>
        <v>1</v>
      </c>
      <c r="AE154" s="37" t="str">
        <f t="shared" si="10"/>
        <v>100001</v>
      </c>
      <c r="AF154" s="38"/>
      <c r="AG154" s="16"/>
      <c r="AO154" s="2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s="8" customFormat="1" ht="12.75" hidden="1">
      <c r="A155" s="12"/>
      <c r="B155" s="14"/>
      <c r="C155" s="14"/>
      <c r="D155" s="14"/>
      <c r="E155" s="15" t="str">
        <f>RIGHT(LEFT(C147,Sheet2!$K$51))</f>
        <v>1</v>
      </c>
      <c r="F155" s="15" t="str">
        <f>RIGHT(LEFT(C147,Sheet2!$L$51))</f>
        <v>0</v>
      </c>
      <c r="G155" s="15" t="str">
        <f>RIGHT(LEFT(C147,Sheet2!$M$51))</f>
        <v>1</v>
      </c>
      <c r="H155" s="15" t="str">
        <f>RIGHT(LEFT(C147,Sheet2!$N$51))</f>
        <v>1</v>
      </c>
      <c r="I155" s="15" t="str">
        <f>RIGHT(LEFT(C147,Sheet2!$O$51))</f>
        <v>0</v>
      </c>
      <c r="J155" s="15" t="str">
        <f>RIGHT(LEFT(C147,Sheet2!$P$51))</f>
        <v>0</v>
      </c>
      <c r="K155" s="37" t="str">
        <f t="shared" si="11"/>
        <v>101100</v>
      </c>
      <c r="L155" s="37"/>
      <c r="M155" s="14"/>
      <c r="N155" s="14"/>
      <c r="O155" s="14"/>
      <c r="P155" s="14"/>
      <c r="Q155" s="18"/>
      <c r="R155" s="15"/>
      <c r="S155" s="15"/>
      <c r="T155" s="15"/>
      <c r="U155" s="15"/>
      <c r="V155" s="15"/>
      <c r="W155" s="15"/>
      <c r="X155" s="15"/>
      <c r="Y155" s="15" t="str">
        <f>RIGHT(LEFT(Y143,Sheet2!$K$64))</f>
        <v>0</v>
      </c>
      <c r="Z155" s="15" t="str">
        <f>RIGHT(LEFT(Y143,Sheet2!$L$64))</f>
        <v>1</v>
      </c>
      <c r="AA155" s="15" t="str">
        <f>RIGHT(LEFT(Y143,Sheet2!$M$64))</f>
        <v>0</v>
      </c>
      <c r="AB155" s="15" t="str">
        <f>RIGHT(LEFT(Y143,Sheet2!$N$64))</f>
        <v>0</v>
      </c>
      <c r="AC155" s="15" t="str">
        <f>RIGHT(LEFT(Y143,Sheet2!$O$64))</f>
        <v>1</v>
      </c>
      <c r="AD155" s="15" t="str">
        <f>RIGHT(LEFT(Y143,Sheet2!$P$64))</f>
        <v>1</v>
      </c>
      <c r="AE155" s="37" t="str">
        <f t="shared" si="10"/>
        <v>010011</v>
      </c>
      <c r="AF155" s="38"/>
      <c r="AG155" s="16"/>
      <c r="AO155" s="2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s="8" customFormat="1" ht="12.75" hidden="1">
      <c r="A156" s="12"/>
      <c r="B156" s="14"/>
      <c r="C156" s="14"/>
      <c r="D156" s="14"/>
      <c r="E156" s="15" t="str">
        <f>RIGHT(LEFT(C147,Sheet2!$K$52))</f>
        <v>1</v>
      </c>
      <c r="F156" s="15" t="str">
        <f>RIGHT(LEFT(C147,Sheet2!$L$52))</f>
        <v>1</v>
      </c>
      <c r="G156" s="15" t="str">
        <f>RIGHT(LEFT(C147,Sheet2!$M$52))</f>
        <v>1</v>
      </c>
      <c r="H156" s="15" t="str">
        <f>RIGHT(LEFT(C147,Sheet2!$N$52))</f>
        <v>1</v>
      </c>
      <c r="I156" s="15" t="str">
        <f>RIGHT(LEFT(C147,Sheet2!$O$52))</f>
        <v>1</v>
      </c>
      <c r="J156" s="15" t="str">
        <f>RIGHT(LEFT(C147,Sheet2!$P$52))</f>
        <v>0</v>
      </c>
      <c r="K156" s="37" t="str">
        <f t="shared" si="11"/>
        <v>111110</v>
      </c>
      <c r="L156" s="37"/>
      <c r="M156" s="14"/>
      <c r="N156" s="14"/>
      <c r="O156" s="14"/>
      <c r="P156" s="14"/>
      <c r="Q156" s="18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25"/>
      <c r="AG156" s="16"/>
      <c r="AO156" s="2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s="8" customFormat="1" ht="12.75" hidden="1">
      <c r="A157" s="12"/>
      <c r="B157" s="14"/>
      <c r="C157" s="14"/>
      <c r="D157" s="14"/>
      <c r="E157" s="15" t="str">
        <f>RIGHT(LEFT(C147,Sheet2!$K$53))</f>
        <v>0</v>
      </c>
      <c r="F157" s="15" t="str">
        <f>RIGHT(LEFT(C147,Sheet2!$L$53))</f>
        <v>1</v>
      </c>
      <c r="G157" s="15" t="str">
        <f>RIGHT(LEFT(C147,Sheet2!$M$53))</f>
        <v>1</v>
      </c>
      <c r="H157" s="15" t="str">
        <f>RIGHT(LEFT(C147,Sheet2!$N$53))</f>
        <v>0</v>
      </c>
      <c r="I157" s="15" t="str">
        <f>RIGHT(LEFT(C147,Sheet2!$O$53))</f>
        <v>0</v>
      </c>
      <c r="J157" s="15" t="str">
        <f>RIGHT(LEFT(C147,Sheet2!$P$53))</f>
        <v>1</v>
      </c>
      <c r="K157" s="37" t="str">
        <f t="shared" si="11"/>
        <v>011001</v>
      </c>
      <c r="L157" s="37"/>
      <c r="M157" s="14"/>
      <c r="N157" s="14"/>
      <c r="O157" s="14"/>
      <c r="P157" s="14"/>
      <c r="Q157" s="18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25"/>
      <c r="AG157" s="16"/>
      <c r="AO157" s="2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s="8" customFormat="1" ht="12.75" hidden="1">
      <c r="A158" s="13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4"/>
      <c r="N158" s="14"/>
      <c r="O158" s="14"/>
      <c r="P158" s="14"/>
      <c r="Q158" s="18"/>
      <c r="R158" s="15"/>
      <c r="S158" s="15"/>
      <c r="T158" s="15"/>
      <c r="U158" s="15"/>
      <c r="V158" s="15"/>
      <c r="W158" s="15"/>
      <c r="X158" s="15"/>
      <c r="Y158" s="37" t="str">
        <f>AE148&amp;AE149&amp;AE150&amp;AE151&amp;AE152&amp;AE153&amp;AE154&amp;AE155</f>
        <v>111001011000000000000010101110101110100001010011</v>
      </c>
      <c r="Z158" s="37"/>
      <c r="AA158" s="37"/>
      <c r="AB158" s="37"/>
      <c r="AC158" s="37"/>
      <c r="AD158" s="37"/>
      <c r="AE158" s="37"/>
      <c r="AF158" s="38"/>
      <c r="AG158" s="16"/>
      <c r="AO158" s="2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s="8" customFormat="1" ht="12.75" hidden="1">
      <c r="A159" s="13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4"/>
      <c r="N159" s="14"/>
      <c r="O159" s="14"/>
      <c r="P159" s="14"/>
      <c r="Q159" s="18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25"/>
      <c r="AG159" s="16"/>
      <c r="AO159" s="2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s="8" customFormat="1" ht="12.75" hidden="1">
      <c r="A160" s="13"/>
      <c r="B160" s="15"/>
      <c r="C160" s="15" t="s">
        <v>34</v>
      </c>
      <c r="D160" s="37" t="str">
        <f>K150&amp;K151&amp;K152&amp;K153&amp;K154&amp;K155&amp;K156&amp;K157</f>
        <v>010101011111110010001010010000101100111110011001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14"/>
      <c r="O160" s="14"/>
      <c r="P160" s="14"/>
      <c r="Q160" s="18"/>
      <c r="R160" s="15"/>
      <c r="S160" s="15"/>
      <c r="T160" s="15"/>
      <c r="U160" s="15"/>
      <c r="V160" s="15" t="s">
        <v>41</v>
      </c>
      <c r="W160" s="15">
        <f>AC142+1</f>
        <v>3</v>
      </c>
      <c r="X160" s="15"/>
      <c r="Y160" s="37" t="str">
        <f>D160</f>
        <v>010101011111110010001010010000101100111110011001</v>
      </c>
      <c r="Z160" s="37"/>
      <c r="AA160" s="37"/>
      <c r="AB160" s="37"/>
      <c r="AC160" s="37"/>
      <c r="AD160" s="37"/>
      <c r="AE160" s="37"/>
      <c r="AF160" s="38"/>
      <c r="AG160" s="16"/>
      <c r="AO160" s="2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s="8" customFormat="1" ht="12.75" hidden="1">
      <c r="A161" s="13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4"/>
      <c r="N161" s="14"/>
      <c r="O161" s="14"/>
      <c r="P161" s="14"/>
      <c r="Q161" s="18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25"/>
      <c r="AG161" s="16"/>
      <c r="AO161" s="2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s="8" customFormat="1" ht="12.75" hidden="1">
      <c r="A162" s="13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4"/>
      <c r="N162" s="14"/>
      <c r="O162" s="14"/>
      <c r="P162" s="14"/>
      <c r="Q162" s="18"/>
      <c r="R162" s="15"/>
      <c r="S162" s="15"/>
      <c r="T162" s="15"/>
      <c r="U162" s="15"/>
      <c r="V162" s="15"/>
      <c r="W162" s="15"/>
      <c r="X162" s="15"/>
      <c r="Y162" s="15">
        <v>6</v>
      </c>
      <c r="Z162" s="15">
        <v>12</v>
      </c>
      <c r="AA162" s="15">
        <v>18</v>
      </c>
      <c r="AB162" s="15">
        <v>24</v>
      </c>
      <c r="AC162" s="15">
        <v>30</v>
      </c>
      <c r="AD162" s="15">
        <v>36</v>
      </c>
      <c r="AE162" s="15">
        <v>42</v>
      </c>
      <c r="AF162" s="25">
        <v>48</v>
      </c>
      <c r="AG162" s="16"/>
      <c r="AO162" s="2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s="8" customFormat="1" ht="12.75" hidden="1">
      <c r="A163" s="13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4"/>
      <c r="N163" s="14"/>
      <c r="O163" s="14"/>
      <c r="P163" s="14"/>
      <c r="Q163" s="18"/>
      <c r="R163" s="15"/>
      <c r="S163" s="15"/>
      <c r="T163" s="15"/>
      <c r="U163" s="15"/>
      <c r="V163" s="15"/>
      <c r="W163" s="15" t="s">
        <v>42</v>
      </c>
      <c r="X163" s="15"/>
      <c r="Y163" s="15" t="str">
        <f>RIGHT(LEFT(Y158,Y162),6)</f>
        <v>111001</v>
      </c>
      <c r="Z163" s="15" t="str">
        <f>RIGHT(LEFT(Y158,Z162),6)</f>
        <v>011000</v>
      </c>
      <c r="AA163" s="15" t="str">
        <f>RIGHT(LEFT(Y158,AA162),6)</f>
        <v>000000</v>
      </c>
      <c r="AB163" s="15" t="str">
        <f>RIGHT(LEFT(Y158,AB162),6)</f>
        <v>000010</v>
      </c>
      <c r="AC163" s="15" t="str">
        <f>RIGHT(LEFT(Y158,AC162),6)</f>
        <v>101110</v>
      </c>
      <c r="AD163" s="15" t="str">
        <f>RIGHT(LEFT(Y158,AD162),6)</f>
        <v>101110</v>
      </c>
      <c r="AE163" s="15" t="str">
        <f>RIGHT(LEFT(Y158,AE162),6)</f>
        <v>100001</v>
      </c>
      <c r="AF163" s="25" t="str">
        <f>RIGHT(LEFT(Y158,AF162),6)</f>
        <v>010011</v>
      </c>
      <c r="AG163" s="16"/>
      <c r="AO163" s="2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s="8" customFormat="1" ht="12.75" hidden="1">
      <c r="A164" s="13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4"/>
      <c r="N164" s="14"/>
      <c r="O164" s="14"/>
      <c r="P164" s="14"/>
      <c r="Q164" s="18"/>
      <c r="R164" s="15"/>
      <c r="S164" s="15"/>
      <c r="T164" s="15"/>
      <c r="U164" s="15"/>
      <c r="V164" s="15" t="s">
        <v>41</v>
      </c>
      <c r="W164" s="15">
        <f>W160</f>
        <v>3</v>
      </c>
      <c r="X164" s="15"/>
      <c r="Y164" s="15" t="str">
        <f>RIGHT(LEFT(Y160,Y162),6)</f>
        <v>010101</v>
      </c>
      <c r="Z164" s="15" t="str">
        <f>RIGHT(LEFT(Y160,Z162),6)</f>
        <v>011111</v>
      </c>
      <c r="AA164" s="15" t="str">
        <f>RIGHT(LEFT(Y160,AA162),6)</f>
        <v>110010</v>
      </c>
      <c r="AB164" s="15" t="str">
        <f>RIGHT(LEFT(Y160,AB162),6)</f>
        <v>001010</v>
      </c>
      <c r="AC164" s="15" t="str">
        <f>RIGHT(LEFT(Y160,AC162),6)</f>
        <v>010000</v>
      </c>
      <c r="AD164" s="15" t="str">
        <f>RIGHT(LEFT(Y160,AD162),6)</f>
        <v>101100</v>
      </c>
      <c r="AE164" s="15" t="str">
        <f>RIGHT(LEFT(Y160,AE162),6)</f>
        <v>111110</v>
      </c>
      <c r="AF164" s="25" t="str">
        <f>RIGHT(LEFT(Y160,AF162),6)</f>
        <v>011001</v>
      </c>
      <c r="AG164" s="16"/>
      <c r="AO164" s="2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s="8" customFormat="1" ht="12.75" hidden="1">
      <c r="A165" s="13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4"/>
      <c r="N165" s="14"/>
      <c r="O165" s="14"/>
      <c r="P165" s="14"/>
      <c r="Q165" s="18"/>
      <c r="R165" s="15"/>
      <c r="S165" s="15"/>
      <c r="T165" s="15"/>
      <c r="U165" s="15"/>
      <c r="V165" s="15"/>
      <c r="W165" s="15" t="s">
        <v>47</v>
      </c>
      <c r="X165" s="15"/>
      <c r="Y165" s="15" t="str">
        <f>DEC2BIN(BIN2DEC(SUBSTITUTE(Y163*1+Y164*1,2,0)),6)</f>
        <v>101100</v>
      </c>
      <c r="Z165" s="15" t="str">
        <f>DEC2BIN(BIN2DEC(SUBSTITUTE(Z163*1+Z164*1,2,0)),6)</f>
        <v>000111</v>
      </c>
      <c r="AA165" s="15" t="str">
        <f>DEC2BIN(BIN2DEC(SUBSTITUTE(AA163*1+AA164*1,2,0)),6)</f>
        <v>110010</v>
      </c>
      <c r="AB165" s="15" t="str">
        <f>DEC2BIN(BIN2DEC(SUBSTITUTE(AB163*1+AB164*1,2,0)),6)</f>
        <v>001000</v>
      </c>
      <c r="AC165" s="15" t="str">
        <f>DEC2BIN(BIN2DEC(SUBSTITUTE(AC163*1+AC164*1,2,0)),6)</f>
        <v>111110</v>
      </c>
      <c r="AD165" s="15" t="str">
        <f>DEC2BIN(BIN2DEC(SUBSTITUTE(AD163*1+AD164*1,2,0)),6)</f>
        <v>000010</v>
      </c>
      <c r="AE165" s="15" t="str">
        <f>DEC2BIN(BIN2DEC(SUBSTITUTE(AE163*1+AE164*1,2,0)),6)</f>
        <v>011111</v>
      </c>
      <c r="AF165" s="25" t="str">
        <f>DEC2BIN(BIN2DEC(SUBSTITUTE(AF163*1+AF164*1,2,0)),6)</f>
        <v>001010</v>
      </c>
      <c r="AG165" s="16"/>
      <c r="AO165" s="2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s="8" customFormat="1" ht="12.75" hidden="1">
      <c r="A166" s="13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4"/>
      <c r="N166" s="14"/>
      <c r="O166" s="14"/>
      <c r="P166" s="14"/>
      <c r="Q166" s="18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25"/>
      <c r="AG166" s="16"/>
      <c r="AO166" s="2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s="8" customFormat="1" ht="12.75" hidden="1">
      <c r="A167" s="13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4"/>
      <c r="N167" s="14"/>
      <c r="O167" s="14"/>
      <c r="P167" s="14"/>
      <c r="Q167" s="18"/>
      <c r="R167" s="15"/>
      <c r="S167" s="15"/>
      <c r="T167" s="15"/>
      <c r="U167" s="15"/>
      <c r="V167" s="15"/>
      <c r="W167" s="15"/>
      <c r="X167" s="15"/>
      <c r="Y167" s="15">
        <f>LEFT(Y165)*2+RIGHT(Y165)+(Y162/6-1)*5+2</f>
        <v>4</v>
      </c>
      <c r="Z167" s="15">
        <f>LEFT(Z165)*2+RIGHT(Z165)+(Z162/6-1)*5+2</f>
        <v>8</v>
      </c>
      <c r="AA167" s="15">
        <f aca="true" t="shared" si="12" ref="AA167:AF167">LEFT(AA165)*2+RIGHT(AA165)+(AA162/6-1)*5+2</f>
        <v>14</v>
      </c>
      <c r="AB167" s="15">
        <f t="shared" si="12"/>
        <v>17</v>
      </c>
      <c r="AC167" s="15">
        <f t="shared" si="12"/>
        <v>24</v>
      </c>
      <c r="AD167" s="15">
        <f t="shared" si="12"/>
        <v>27</v>
      </c>
      <c r="AE167" s="15">
        <f t="shared" si="12"/>
        <v>33</v>
      </c>
      <c r="AF167" s="25">
        <f t="shared" si="12"/>
        <v>37</v>
      </c>
      <c r="AG167" s="16"/>
      <c r="AO167" s="2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s="8" customFormat="1" ht="12.75" hidden="1">
      <c r="A168" s="13"/>
      <c r="B168" s="14"/>
      <c r="C168" s="14"/>
      <c r="D168" s="14"/>
      <c r="E168" s="14"/>
      <c r="F168" s="14"/>
      <c r="G168" s="14"/>
      <c r="H168" s="14"/>
      <c r="I168" s="14"/>
      <c r="J168" s="15"/>
      <c r="K168" s="15"/>
      <c r="L168" s="15"/>
      <c r="M168" s="14"/>
      <c r="N168" s="14"/>
      <c r="O168" s="14"/>
      <c r="P168" s="14"/>
      <c r="Q168" s="18"/>
      <c r="R168" s="15"/>
      <c r="S168" s="15"/>
      <c r="T168" s="15"/>
      <c r="U168" s="15"/>
      <c r="V168" s="15"/>
      <c r="W168" s="15"/>
      <c r="X168" s="15"/>
      <c r="Y168" s="15" t="str">
        <f>CHAR(66+BIN2DEC(RIGHT(LEFT(Y165,5),4)))</f>
        <v>H</v>
      </c>
      <c r="Z168" s="15" t="str">
        <f>CHAR(66+BIN2DEC(RIGHT(LEFT(Z165,5),4)))</f>
        <v>E</v>
      </c>
      <c r="AA168" s="15" t="str">
        <f>CHAR(66+BIN2DEC(RIGHT(LEFT(AA165,5),4)))</f>
        <v>K</v>
      </c>
      <c r="AB168" s="15" t="str">
        <f>CHAR(66+BIN2DEC(RIGHT(LEFT(AB165,5),4)))</f>
        <v>F</v>
      </c>
      <c r="AC168" s="15" t="str">
        <f>CHAR(66+BIN2DEC(RIGHT(LEFT(AC165,5),4)))</f>
        <v>Q</v>
      </c>
      <c r="AD168" s="15" t="str">
        <f>CHAR(66+BIN2DEC(RIGHT(LEFT(AD165,5),4)))</f>
        <v>C</v>
      </c>
      <c r="AE168" s="15" t="str">
        <f>CHAR(66+BIN2DEC(RIGHT(LEFT(AE165,5),4)))</f>
        <v>Q</v>
      </c>
      <c r="AF168" s="25" t="str">
        <f>CHAR(66+BIN2DEC(RIGHT(LEFT(AF165,5),4)))</f>
        <v>G</v>
      </c>
      <c r="AG168" s="16"/>
      <c r="AO168" s="2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s="8" customFormat="1" ht="12.75" hidden="1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"/>
      <c r="R169" s="15"/>
      <c r="S169" s="15"/>
      <c r="T169" s="15"/>
      <c r="U169" s="15"/>
      <c r="V169" s="15"/>
      <c r="W169" s="15" t="s">
        <v>4</v>
      </c>
      <c r="X169" s="15"/>
      <c r="Y169" s="15" t="str">
        <f ca="1">DEC2BIN(INDIRECT("Sheet2!"&amp;Y168&amp;Y167),4)</f>
        <v>0010</v>
      </c>
      <c r="Z169" s="15" t="str">
        <f ca="1">DEC2BIN(INDIRECT("Sheet2!"&amp;Z168&amp;Z167),4)</f>
        <v>0111</v>
      </c>
      <c r="AA169" s="15" t="str">
        <f ca="1">DEC2BIN(INDIRECT("Sheet2!"&amp;AA168&amp;AA167),4)</f>
        <v>0001</v>
      </c>
      <c r="AB169" s="15" t="str">
        <f ca="1">DEC2BIN(INDIRECT("Sheet2!"&amp;AB168&amp;AB167),4)</f>
        <v>0000</v>
      </c>
      <c r="AC169" s="15" t="str">
        <f ca="1">DEC2BIN(INDIRECT("Sheet2!"&amp;AC168&amp;AC167),4)</f>
        <v>1110</v>
      </c>
      <c r="AD169" s="15" t="str">
        <f ca="1">DEC2BIN(INDIRECT("Sheet2!"&amp;AD168&amp;AD167),4)</f>
        <v>0001</v>
      </c>
      <c r="AE169" s="15" t="str">
        <f ca="1">DEC2BIN(INDIRECT("Sheet2!"&amp;AE168&amp;AE167),4)</f>
        <v>0110</v>
      </c>
      <c r="AF169" s="25" t="str">
        <f ca="1">DEC2BIN(INDIRECT("Sheet2!"&amp;AF168&amp;AF167),4)</f>
        <v>1111</v>
      </c>
      <c r="AG169" s="16"/>
      <c r="AO169" s="2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s="8" customFormat="1" ht="12.75" hidden="1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25"/>
      <c r="AG170" s="16"/>
      <c r="AO170" s="2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s="8" customFormat="1" ht="12.75" hidden="1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25"/>
      <c r="AG171" s="16"/>
      <c r="AO171" s="2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s="8" customFormat="1" ht="12.75" hidden="1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"/>
      <c r="R172" s="15"/>
      <c r="S172" s="15"/>
      <c r="T172" s="15"/>
      <c r="U172" s="15"/>
      <c r="V172" s="15"/>
      <c r="W172" s="15"/>
      <c r="X172" s="15"/>
      <c r="Y172" s="37" t="str">
        <f>Y169&amp;Z169&amp;AA169&amp;AB169&amp;AC169&amp;AD169&amp;AE169&amp;AF169</f>
        <v>00100111000100001110000101101111</v>
      </c>
      <c r="Z172" s="37"/>
      <c r="AA172" s="37"/>
      <c r="AB172" s="37"/>
      <c r="AC172" s="37"/>
      <c r="AD172" s="37"/>
      <c r="AE172" s="37"/>
      <c r="AF172" s="38"/>
      <c r="AG172" s="16"/>
      <c r="AO172" s="2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s="8" customFormat="1" ht="12.75" hidden="1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25"/>
      <c r="AG173" s="16"/>
      <c r="AO173" s="2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s="8" customFormat="1" ht="12.75" hidden="1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"/>
      <c r="R174" s="15"/>
      <c r="S174" s="15"/>
      <c r="T174" s="15"/>
      <c r="U174" s="15"/>
      <c r="V174" s="15"/>
      <c r="W174" s="15"/>
      <c r="X174" s="15"/>
      <c r="Y174" s="15"/>
      <c r="Z174" s="37" t="s">
        <v>61</v>
      </c>
      <c r="AA174" s="37"/>
      <c r="AB174" s="37"/>
      <c r="AC174" s="37"/>
      <c r="AD174" s="15"/>
      <c r="AE174" s="15"/>
      <c r="AF174" s="25"/>
      <c r="AG174" s="16"/>
      <c r="AO174" s="2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s="8" customFormat="1" ht="12.75" hidden="1">
      <c r="A175" s="1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"/>
      <c r="R175" s="15"/>
      <c r="S175" s="15"/>
      <c r="T175" s="15"/>
      <c r="U175" s="15"/>
      <c r="V175" s="15"/>
      <c r="W175" s="15"/>
      <c r="X175" s="15"/>
      <c r="Y175" s="15"/>
      <c r="Z175" s="15" t="str">
        <f>RIGHT(LEFT(Y172,Sheet2!$A$67))</f>
        <v>0</v>
      </c>
      <c r="AA175" s="15" t="str">
        <f>RIGHT(LEFT(Y172,Sheet2!$B$67))</f>
        <v>1</v>
      </c>
      <c r="AB175" s="15" t="str">
        <f>RIGHT(LEFT(Y172,Sheet2!$C$67))</f>
        <v>0</v>
      </c>
      <c r="AC175" s="15" t="str">
        <f>RIGHT(LEFT(Y172,Sheet2!$D$67))</f>
        <v>0</v>
      </c>
      <c r="AD175" s="37" t="str">
        <f>Z175&amp;AA175&amp;AB175&amp;AC175</f>
        <v>0100</v>
      </c>
      <c r="AE175" s="37"/>
      <c r="AF175" s="25"/>
      <c r="AG175" s="16"/>
      <c r="AO175" s="2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s="8" customFormat="1" ht="12.75" hidden="1">
      <c r="A176" s="1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"/>
      <c r="R176" s="15"/>
      <c r="S176" s="15"/>
      <c r="T176" s="15"/>
      <c r="U176" s="15"/>
      <c r="V176" s="15"/>
      <c r="W176" s="15"/>
      <c r="X176" s="15"/>
      <c r="Y176" s="15"/>
      <c r="Z176" s="15" t="str">
        <f>RIGHT(LEFT(Y172,Sheet2!$A$68))</f>
        <v>1</v>
      </c>
      <c r="AA176" s="15" t="str">
        <f>RIGHT(LEFT(Y172,Sheet2!$B$68))</f>
        <v>1</v>
      </c>
      <c r="AB176" s="15" t="str">
        <f>RIGHT(LEFT(Y172,Sheet2!$C$68))</f>
        <v>0</v>
      </c>
      <c r="AC176" s="15" t="str">
        <f>RIGHT(LEFT(Y172,Sheet2!$D$68))</f>
        <v>1</v>
      </c>
      <c r="AD176" s="37" t="str">
        <f aca="true" t="shared" si="13" ref="AD176:AD182">Z176&amp;AA176&amp;AB176&amp;AC176</f>
        <v>1101</v>
      </c>
      <c r="AE176" s="37"/>
      <c r="AF176" s="25"/>
      <c r="AG176" s="16"/>
      <c r="AO176" s="2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s="8" customFormat="1" ht="12.75" hidden="1">
      <c r="A177" s="1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"/>
      <c r="R177" s="15"/>
      <c r="S177" s="15"/>
      <c r="T177" s="15"/>
      <c r="U177" s="15"/>
      <c r="V177" s="15"/>
      <c r="W177" s="15"/>
      <c r="X177" s="15"/>
      <c r="Y177" s="15"/>
      <c r="Z177" s="15" t="str">
        <f>RIGHT(LEFT(Y172,Sheet2!$A$69))</f>
        <v>0</v>
      </c>
      <c r="AA177" s="15" t="str">
        <f>RIGHT(LEFT(Y172,Sheet2!$B$69))</f>
        <v>0</v>
      </c>
      <c r="AB177" s="15" t="str">
        <f>RIGHT(LEFT(Y172,Sheet2!$C$69))</f>
        <v>0</v>
      </c>
      <c r="AC177" s="15" t="str">
        <f>RIGHT(LEFT(Y172,Sheet2!$D$69))</f>
        <v>1</v>
      </c>
      <c r="AD177" s="37" t="str">
        <f t="shared" si="13"/>
        <v>0001</v>
      </c>
      <c r="AE177" s="37"/>
      <c r="AF177" s="25"/>
      <c r="AG177" s="16"/>
      <c r="AO177" s="2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s="8" customFormat="1" ht="12.75" hidden="1">
      <c r="A178" s="1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"/>
      <c r="R178" s="15"/>
      <c r="S178" s="15"/>
      <c r="T178" s="15"/>
      <c r="U178" s="15"/>
      <c r="V178" s="15"/>
      <c r="W178" s="15"/>
      <c r="X178" s="15"/>
      <c r="Y178" s="15"/>
      <c r="Z178" s="15" t="str">
        <f>RIGHT(LEFT(Y172,Sheet2!$A$70))</f>
        <v>0</v>
      </c>
      <c r="AA178" s="15" t="str">
        <f>RIGHT(LEFT(Y172,Sheet2!$B$70))</f>
        <v>1</v>
      </c>
      <c r="AB178" s="15" t="str">
        <f>RIGHT(LEFT(Y172,Sheet2!$C$70))</f>
        <v>1</v>
      </c>
      <c r="AC178" s="15" t="str">
        <f>RIGHT(LEFT(Y172,Sheet2!$D$70))</f>
        <v>0</v>
      </c>
      <c r="AD178" s="37" t="str">
        <f t="shared" si="13"/>
        <v>0110</v>
      </c>
      <c r="AE178" s="37"/>
      <c r="AF178" s="25"/>
      <c r="AG178" s="16"/>
      <c r="AO178" s="2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s="8" customFormat="1" ht="12.75" hidden="1">
      <c r="A179" s="1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"/>
      <c r="R179" s="15"/>
      <c r="S179" s="15"/>
      <c r="T179" s="15"/>
      <c r="U179" s="15"/>
      <c r="V179" s="15"/>
      <c r="W179" s="15"/>
      <c r="X179" s="15"/>
      <c r="Y179" s="15"/>
      <c r="Z179" s="15" t="str">
        <f>RIGHT(LEFT(Y172,Sheet2!$A$71))</f>
        <v>0</v>
      </c>
      <c r="AA179" s="15" t="str">
        <f>RIGHT(LEFT(Y172,Sheet2!$B$71))</f>
        <v>1</v>
      </c>
      <c r="AB179" s="15" t="str">
        <f>RIGHT(LEFT(Y172,Sheet2!$C$71))</f>
        <v>1</v>
      </c>
      <c r="AC179" s="15" t="str">
        <f>RIGHT(LEFT(Y172,Sheet2!$D$71))</f>
        <v>0</v>
      </c>
      <c r="AD179" s="37" t="str">
        <f t="shared" si="13"/>
        <v>0110</v>
      </c>
      <c r="AE179" s="37"/>
      <c r="AF179" s="25"/>
      <c r="AG179" s="16"/>
      <c r="AO179" s="2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s="8" customFormat="1" ht="12.75" hidden="1">
      <c r="A180" s="1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"/>
      <c r="R180" s="15"/>
      <c r="S180" s="15"/>
      <c r="T180" s="15"/>
      <c r="U180" s="15"/>
      <c r="V180" s="15"/>
      <c r="W180" s="15"/>
      <c r="X180" s="15"/>
      <c r="Y180" s="15"/>
      <c r="Z180" s="15" t="str">
        <f>RIGHT(LEFT(Y172,Sheet2!$A$72))</f>
        <v>1</v>
      </c>
      <c r="AA180" s="15" t="str">
        <f>RIGHT(LEFT(Y172,Sheet2!$B$72))</f>
        <v>1</v>
      </c>
      <c r="AB180" s="15" t="str">
        <f>RIGHT(LEFT(Y172,Sheet2!$C$72))</f>
        <v>1</v>
      </c>
      <c r="AC180" s="15" t="str">
        <f>RIGHT(LEFT(Y172,Sheet2!$D$72))</f>
        <v>0</v>
      </c>
      <c r="AD180" s="37" t="str">
        <f t="shared" si="13"/>
        <v>1110</v>
      </c>
      <c r="AE180" s="37"/>
      <c r="AF180" s="25"/>
      <c r="AG180" s="16"/>
      <c r="AO180" s="2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s="8" customFormat="1" ht="12.75" hidden="1">
      <c r="A181" s="1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"/>
      <c r="R181" s="15"/>
      <c r="S181" s="15"/>
      <c r="T181" s="15"/>
      <c r="U181" s="15"/>
      <c r="V181" s="15"/>
      <c r="W181" s="15"/>
      <c r="X181" s="15"/>
      <c r="Y181" s="15"/>
      <c r="Z181" s="15" t="str">
        <f>RIGHT(LEFT(Y172,Sheet2!$A$73))</f>
        <v>1</v>
      </c>
      <c r="AA181" s="15" t="str">
        <f>RIGHT(LEFT(Y172,Sheet2!$B$73))</f>
        <v>0</v>
      </c>
      <c r="AB181" s="15" t="str">
        <f>RIGHT(LEFT(Y172,Sheet2!$C$73))</f>
        <v>1</v>
      </c>
      <c r="AC181" s="15" t="str">
        <f>RIGHT(LEFT(Y172,Sheet2!$D$73))</f>
        <v>1</v>
      </c>
      <c r="AD181" s="37" t="str">
        <f t="shared" si="13"/>
        <v>1011</v>
      </c>
      <c r="AE181" s="37"/>
      <c r="AF181" s="25"/>
      <c r="AG181" s="16"/>
      <c r="AO181" s="2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s="8" customFormat="1" ht="12.75" hidden="1">
      <c r="A182" s="1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"/>
      <c r="R182" s="15"/>
      <c r="S182" s="15"/>
      <c r="T182" s="15"/>
      <c r="U182" s="15"/>
      <c r="V182" s="15"/>
      <c r="W182" s="15"/>
      <c r="X182" s="15"/>
      <c r="Y182" s="15"/>
      <c r="Z182" s="15" t="str">
        <f>RIGHT(LEFT(Y172,Sheet2!$A$74))</f>
        <v>0</v>
      </c>
      <c r="AA182" s="15" t="str">
        <f>RIGHT(LEFT(Y172,Sheet2!$B$74))</f>
        <v>0</v>
      </c>
      <c r="AB182" s="15" t="str">
        <f>RIGHT(LEFT(Y172,Sheet2!$C$74))</f>
        <v>0</v>
      </c>
      <c r="AC182" s="15" t="str">
        <f>RIGHT(LEFT(Y172,Sheet2!$D$74))</f>
        <v>0</v>
      </c>
      <c r="AD182" s="37" t="str">
        <f t="shared" si="13"/>
        <v>0000</v>
      </c>
      <c r="AE182" s="37"/>
      <c r="AF182" s="25"/>
      <c r="AG182" s="16"/>
      <c r="AO182" s="2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s="8" customFormat="1" ht="12.75" hidden="1">
      <c r="A183" s="1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25"/>
      <c r="AG183" s="16"/>
      <c r="AO183" s="2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s="8" customFormat="1" ht="12.75" hidden="1">
      <c r="A184" s="1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"/>
      <c r="R184" s="15"/>
      <c r="S184" s="15"/>
      <c r="T184" s="26" t="s">
        <v>39</v>
      </c>
      <c r="U184" s="27">
        <f>U142</f>
        <v>2</v>
      </c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25"/>
      <c r="AG184" s="16"/>
      <c r="AO184" s="2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s="8" customFormat="1" ht="12.75" hidden="1">
      <c r="A185" s="1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39" t="str">
        <f>Q143</f>
        <v>11101111010010100110010101000100</v>
      </c>
      <c r="R185" s="37"/>
      <c r="S185" s="37"/>
      <c r="T185" s="37"/>
      <c r="U185" s="37"/>
      <c r="V185" s="37"/>
      <c r="W185" s="37"/>
      <c r="X185" s="37"/>
      <c r="Y185" s="37" t="str">
        <f>AD175&amp;AD176&amp;AD177&amp;AD178&amp;AD179&amp;AD180&amp;AD181&amp;AD182</f>
        <v>01001101000101100110111010110000</v>
      </c>
      <c r="Z185" s="37"/>
      <c r="AA185" s="37"/>
      <c r="AB185" s="37"/>
      <c r="AC185" s="37"/>
      <c r="AD185" s="37"/>
      <c r="AE185" s="37"/>
      <c r="AF185" s="38"/>
      <c r="AG185" s="16"/>
      <c r="AO185" s="2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s="8" customFormat="1" ht="12.75" hidden="1">
      <c r="A186" s="1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25"/>
      <c r="AG186" s="16"/>
      <c r="AO186" s="2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s="8" customFormat="1" ht="12.75" hidden="1">
      <c r="A187" s="1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"/>
      <c r="R187" s="15"/>
      <c r="S187" s="15"/>
      <c r="T187" s="15"/>
      <c r="U187" s="15"/>
      <c r="V187" s="15"/>
      <c r="W187" s="15"/>
      <c r="X187" s="15"/>
      <c r="Y187" s="15">
        <v>4</v>
      </c>
      <c r="Z187" s="15">
        <v>8</v>
      </c>
      <c r="AA187" s="15">
        <v>12</v>
      </c>
      <c r="AB187" s="15">
        <v>16</v>
      </c>
      <c r="AC187" s="15">
        <v>20</v>
      </c>
      <c r="AD187" s="15">
        <v>24</v>
      </c>
      <c r="AE187" s="15">
        <v>28</v>
      </c>
      <c r="AF187" s="25">
        <v>32</v>
      </c>
      <c r="AG187" s="16"/>
      <c r="AO187" s="2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s="8" customFormat="1" ht="12.75" hidden="1">
      <c r="A188" s="1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"/>
      <c r="R188" s="15"/>
      <c r="S188" s="15"/>
      <c r="T188" s="15"/>
      <c r="U188" s="15"/>
      <c r="V188" s="15"/>
      <c r="W188" s="15"/>
      <c r="X188" s="15"/>
      <c r="Y188" s="15" t="str">
        <f>RIGHT(LEFT(Y185,Y187),4)</f>
        <v>0100</v>
      </c>
      <c r="Z188" s="15" t="str">
        <f>RIGHT(LEFT(Y185,Z187),4)</f>
        <v>1101</v>
      </c>
      <c r="AA188" s="15" t="str">
        <f>RIGHT(LEFT(Y185,AA187),4)</f>
        <v>0001</v>
      </c>
      <c r="AB188" s="15" t="str">
        <f>RIGHT(LEFT(Y185,AB187),4)</f>
        <v>0110</v>
      </c>
      <c r="AC188" s="15" t="str">
        <f>RIGHT(LEFT(Y185,AC187),4)</f>
        <v>0110</v>
      </c>
      <c r="AD188" s="15" t="str">
        <f>RIGHT(LEFT(Y185,AD187),4)</f>
        <v>1110</v>
      </c>
      <c r="AE188" s="15" t="str">
        <f>RIGHT(LEFT(Y185,AE187),4)</f>
        <v>1011</v>
      </c>
      <c r="AF188" s="25" t="str">
        <f>RIGHT(LEFT(Y185,AF187),4)</f>
        <v>0000</v>
      </c>
      <c r="AG188" s="16"/>
      <c r="AO188" s="2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s="8" customFormat="1" ht="12.75" hidden="1">
      <c r="A189" s="1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"/>
      <c r="R189" s="15"/>
      <c r="S189" s="15"/>
      <c r="T189" s="15"/>
      <c r="U189" s="15"/>
      <c r="V189" s="15"/>
      <c r="W189" s="15"/>
      <c r="X189" s="28" t="s">
        <v>6</v>
      </c>
      <c r="Y189" s="15" t="str">
        <f>RIGHT(LEFT(Q185,Y187),4)</f>
        <v>1110</v>
      </c>
      <c r="Z189" s="15" t="str">
        <f>RIGHT(LEFT(Q185,Z187),4)</f>
        <v>1111</v>
      </c>
      <c r="AA189" s="15" t="str">
        <f>RIGHT(LEFT(Q185,AA187),4)</f>
        <v>0100</v>
      </c>
      <c r="AB189" s="15" t="str">
        <f>RIGHT(LEFT(Q185,AB187),4)</f>
        <v>1010</v>
      </c>
      <c r="AC189" s="15" t="str">
        <f>RIGHT(LEFT(Q185,AC187),4)</f>
        <v>0110</v>
      </c>
      <c r="AD189" s="15" t="str">
        <f>RIGHT(LEFT(Q185,AD187),4)</f>
        <v>0101</v>
      </c>
      <c r="AE189" s="15" t="str">
        <f>RIGHT(LEFT(Q185,AE187),4)</f>
        <v>0100</v>
      </c>
      <c r="AF189" s="25" t="str">
        <f>RIGHT(LEFT(Q185,AF187),4)</f>
        <v>0100</v>
      </c>
      <c r="AG189" s="16"/>
      <c r="AO189" s="2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s="8" customFormat="1" ht="12.75" hidden="1">
      <c r="A190" s="1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"/>
      <c r="R190" s="15"/>
      <c r="S190" s="15"/>
      <c r="T190" s="15"/>
      <c r="U190" s="15"/>
      <c r="V190" s="15"/>
      <c r="W190" s="15"/>
      <c r="X190" s="15" t="s">
        <v>7</v>
      </c>
      <c r="Y190" s="15" t="str">
        <f>DEC2BIN(BIN2DEC(SUBSTITUTE(Y188*1+Y189*1,2,0)),4)</f>
        <v>1010</v>
      </c>
      <c r="Z190" s="15" t="str">
        <f>DEC2BIN(BIN2DEC(SUBSTITUTE(Z188*1+Z189*1,2,0)),4)</f>
        <v>0010</v>
      </c>
      <c r="AA190" s="15" t="str">
        <f>DEC2BIN(BIN2DEC(SUBSTITUTE(AA188*1+AA189*1,2,0)),4)</f>
        <v>0101</v>
      </c>
      <c r="AB190" s="15" t="str">
        <f>DEC2BIN(BIN2DEC(SUBSTITUTE(AB188*1+AB189*1,2,0)),4)</f>
        <v>1100</v>
      </c>
      <c r="AC190" s="15" t="str">
        <f>DEC2BIN(BIN2DEC(SUBSTITUTE(AC188*1+AC189*1,2,0)),4)</f>
        <v>0000</v>
      </c>
      <c r="AD190" s="15" t="str">
        <f>DEC2BIN(BIN2DEC(SUBSTITUTE(AD188*1+AD189*1,2,0)),4)</f>
        <v>1011</v>
      </c>
      <c r="AE190" s="15" t="str">
        <f>DEC2BIN(BIN2DEC(SUBSTITUTE(AE188*1+AE189*1,2,0)),4)</f>
        <v>1111</v>
      </c>
      <c r="AF190" s="25" t="str">
        <f>DEC2BIN(BIN2DEC(SUBSTITUTE(AF188*1+AF189*1,2,0)),4)</f>
        <v>0100</v>
      </c>
      <c r="AG190" s="16"/>
      <c r="AO190" s="2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s="8" customFormat="1" ht="12.75" hidden="1">
      <c r="A191" s="1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25"/>
      <c r="AG191" s="16"/>
      <c r="AO191" s="2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s="8" customFormat="1" ht="12.75" hidden="1">
      <c r="A192" s="12"/>
      <c r="B192" s="14"/>
      <c r="C192" s="14"/>
      <c r="D192" s="26" t="s">
        <v>45</v>
      </c>
      <c r="E192" s="27">
        <f>E142+1</f>
        <v>4</v>
      </c>
      <c r="F192" s="14"/>
      <c r="G192" s="14"/>
      <c r="H192" s="14"/>
      <c r="I192" s="14"/>
      <c r="J192" s="14"/>
      <c r="K192" s="14"/>
      <c r="L192" s="26" t="s">
        <v>46</v>
      </c>
      <c r="M192" s="27">
        <f>M142+1</f>
        <v>4</v>
      </c>
      <c r="N192" s="14"/>
      <c r="O192" s="14"/>
      <c r="P192" s="14"/>
      <c r="Q192" s="18"/>
      <c r="R192" s="15"/>
      <c r="S192" s="15"/>
      <c r="T192" s="26" t="s">
        <v>39</v>
      </c>
      <c r="U192" s="27">
        <f>U184+1</f>
        <v>3</v>
      </c>
      <c r="V192" s="15"/>
      <c r="W192" s="15"/>
      <c r="X192" s="15"/>
      <c r="Y192" s="15"/>
      <c r="Z192" s="15"/>
      <c r="AA192" s="15"/>
      <c r="AB192" s="26" t="s">
        <v>40</v>
      </c>
      <c r="AC192" s="27">
        <f>AC142+1</f>
        <v>3</v>
      </c>
      <c r="AD192" s="15"/>
      <c r="AE192" s="15"/>
      <c r="AF192" s="25"/>
      <c r="AG192" s="16"/>
      <c r="AO192" s="2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s="8" customFormat="1" ht="12.75">
      <c r="A193" s="29">
        <f ca="1">INDIRECT("Sheet2!U"&amp;E192)</f>
        <v>2</v>
      </c>
      <c r="B193" s="33" t="str">
        <f>RIGHT(B143,28-A193)&amp;LEFT(B143,A193)</f>
        <v>0011001100101010101111111100</v>
      </c>
      <c r="C193" s="33"/>
      <c r="D193" s="33"/>
      <c r="E193" s="33"/>
      <c r="F193" s="33"/>
      <c r="G193" s="33"/>
      <c r="H193" s="33"/>
      <c r="I193" s="29">
        <f ca="1">INDIRECT("Sheet2!U"&amp;M192)</f>
        <v>2</v>
      </c>
      <c r="J193" s="33" t="str">
        <f>RIGHT(J143,28-I193)&amp;LEFT(J143,I193)</f>
        <v>0101100110011110001111010101</v>
      </c>
      <c r="K193" s="33"/>
      <c r="L193" s="33"/>
      <c r="M193" s="33"/>
      <c r="N193" s="33"/>
      <c r="O193" s="33"/>
      <c r="P193" s="34"/>
      <c r="Q193" s="35" t="str">
        <f>Y143</f>
        <v>11001100000000010111011100001001</v>
      </c>
      <c r="R193" s="33"/>
      <c r="S193" s="33"/>
      <c r="T193" s="33"/>
      <c r="U193" s="33"/>
      <c r="V193" s="33"/>
      <c r="W193" s="33"/>
      <c r="X193" s="33"/>
      <c r="Y193" s="33" t="str">
        <f>Y190&amp;Z190&amp;AA190&amp;AB190&amp;AC190&amp;AD190&amp;AE190&amp;AF190</f>
        <v>10100010010111000000101111110100</v>
      </c>
      <c r="Z193" s="33"/>
      <c r="AA193" s="33"/>
      <c r="AB193" s="33"/>
      <c r="AC193" s="33"/>
      <c r="AD193" s="33"/>
      <c r="AE193" s="33"/>
      <c r="AF193" s="36"/>
      <c r="AG193" s="16"/>
      <c r="AO193" s="2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s="8" customFormat="1" ht="12.75" hidden="1">
      <c r="A194" s="20"/>
      <c r="B194" s="21"/>
      <c r="C194" s="21"/>
      <c r="D194" s="21"/>
      <c r="E194" s="21"/>
      <c r="F194" s="21"/>
      <c r="G194" s="21"/>
      <c r="H194" s="21"/>
      <c r="I194" s="21"/>
      <c r="J194" s="22"/>
      <c r="K194" s="22"/>
      <c r="L194" s="22"/>
      <c r="M194" s="22"/>
      <c r="N194" s="22"/>
      <c r="O194" s="22"/>
      <c r="P194" s="22"/>
      <c r="Q194" s="23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4"/>
      <c r="AG194" s="16"/>
      <c r="AO194" s="2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s="8" customFormat="1" ht="12.75" hidden="1">
      <c r="A195" s="13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8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25"/>
      <c r="AG195" s="16"/>
      <c r="AO195" s="2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s="8" customFormat="1" ht="12.75" hidden="1">
      <c r="A196" s="13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8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25"/>
      <c r="AG196" s="16"/>
      <c r="AO196" s="2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s="8" customFormat="1" ht="12.75" hidden="1">
      <c r="A197" s="13" t="str">
        <f>"c"&amp;E192&amp;"d"&amp;E192</f>
        <v>c4d4</v>
      </c>
      <c r="B197" s="15" t="s">
        <v>44</v>
      </c>
      <c r="C197" s="37" t="str">
        <f>B193&amp;J193</f>
        <v>00110011001010101011111111000101100110011110001111010101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14"/>
      <c r="P197" s="14"/>
      <c r="Q197" s="18"/>
      <c r="R197" s="15"/>
      <c r="S197" s="15"/>
      <c r="T197" s="15"/>
      <c r="U197" s="15"/>
      <c r="V197" s="15"/>
      <c r="W197" s="15"/>
      <c r="X197" s="15"/>
      <c r="Y197" s="37" t="s">
        <v>3</v>
      </c>
      <c r="Z197" s="37"/>
      <c r="AA197" s="37"/>
      <c r="AB197" s="37"/>
      <c r="AC197" s="37"/>
      <c r="AD197" s="37"/>
      <c r="AE197" s="15"/>
      <c r="AF197" s="25"/>
      <c r="AG197" s="16"/>
      <c r="AO197" s="2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s="8" customFormat="1" ht="12.75" hidden="1">
      <c r="A198" s="1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"/>
      <c r="R198" s="15"/>
      <c r="S198" s="15"/>
      <c r="T198" s="15"/>
      <c r="U198" s="15"/>
      <c r="V198" s="15"/>
      <c r="W198" s="15"/>
      <c r="X198" s="15"/>
      <c r="Y198" s="15" t="str">
        <f>RIGHT(LEFT(Y193,Sheet2!$K$57))</f>
        <v>0</v>
      </c>
      <c r="Z198" s="15" t="str">
        <f>RIGHT(LEFT(Y193,Sheet2!$L$57))</f>
        <v>1</v>
      </c>
      <c r="AA198" s="15" t="str">
        <f>RIGHT(LEFT(Y193,Sheet2!$M$57))</f>
        <v>0</v>
      </c>
      <c r="AB198" s="15" t="str">
        <f>RIGHT(LEFT(Y193,Sheet2!$N$57))</f>
        <v>1</v>
      </c>
      <c r="AC198" s="15" t="str">
        <f>RIGHT(LEFT(Y193,Sheet2!$O$57))</f>
        <v>0</v>
      </c>
      <c r="AD198" s="15" t="str">
        <f>RIGHT(LEFT(Y193,Sheet2!$P$57))</f>
        <v>0</v>
      </c>
      <c r="AE198" s="37" t="str">
        <f>Y198&amp;Z198&amp;AA198&amp;AB198&amp;AC198&amp;AD198</f>
        <v>010100</v>
      </c>
      <c r="AF198" s="38"/>
      <c r="AG198" s="16"/>
      <c r="AO198" s="2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s="8" customFormat="1" ht="12.75" hidden="1">
      <c r="A199" s="12"/>
      <c r="B199" s="14"/>
      <c r="C199" s="14"/>
      <c r="D199" s="14"/>
      <c r="E199" s="14"/>
      <c r="F199" s="14"/>
      <c r="G199" s="37" t="s">
        <v>60</v>
      </c>
      <c r="H199" s="37"/>
      <c r="I199" s="37"/>
      <c r="J199" s="14"/>
      <c r="K199" s="14"/>
      <c r="L199" s="14"/>
      <c r="M199" s="14"/>
      <c r="N199" s="14"/>
      <c r="O199" s="14"/>
      <c r="P199" s="14"/>
      <c r="Q199" s="18"/>
      <c r="R199" s="15"/>
      <c r="S199" s="15"/>
      <c r="T199" s="15"/>
      <c r="U199" s="15"/>
      <c r="V199" s="15"/>
      <c r="W199" s="15"/>
      <c r="X199" s="15"/>
      <c r="Y199" s="15" t="str">
        <f>RIGHT(LEFT(Y193,Sheet2!$K$58))</f>
        <v>0</v>
      </c>
      <c r="Z199" s="15" t="str">
        <f>RIGHT(LEFT(Y193,Sheet2!$L$58))</f>
        <v>0</v>
      </c>
      <c r="AA199" s="15" t="str">
        <f>RIGHT(LEFT(Y193,Sheet2!$M$58))</f>
        <v>0</v>
      </c>
      <c r="AB199" s="15" t="str">
        <f>RIGHT(LEFT(Y193,Sheet2!$N$58))</f>
        <v>1</v>
      </c>
      <c r="AC199" s="15" t="str">
        <f>RIGHT(LEFT(Y193,Sheet2!$O$58))</f>
        <v>0</v>
      </c>
      <c r="AD199" s="15" t="str">
        <f>RIGHT(LEFT(Y193,Sheet2!$P$58))</f>
        <v>0</v>
      </c>
      <c r="AE199" s="37" t="str">
        <f aca="true" t="shared" si="14" ref="AE199:AE205">Y199&amp;Z199&amp;AA199&amp;AB199&amp;AC199&amp;AD199</f>
        <v>000100</v>
      </c>
      <c r="AF199" s="38"/>
      <c r="AG199" s="16"/>
      <c r="AO199" s="2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s="8" customFormat="1" ht="12.75" hidden="1">
      <c r="A200" s="12"/>
      <c r="B200" s="14"/>
      <c r="C200" s="14"/>
      <c r="D200" s="14"/>
      <c r="E200" s="15" t="str">
        <f>RIGHT(LEFT(C197,Sheet2!$K$46))</f>
        <v>0</v>
      </c>
      <c r="F200" s="15" t="str">
        <f>RIGHT(LEFT(C197,Sheet2!$L$46))</f>
        <v>1</v>
      </c>
      <c r="G200" s="15" t="str">
        <f>RIGHT(LEFT(C197,Sheet2!$M$46))</f>
        <v>1</v>
      </c>
      <c r="H200" s="15" t="str">
        <f>RIGHT(LEFT(C197,Sheet2!$N$46))</f>
        <v>1</v>
      </c>
      <c r="I200" s="15" t="str">
        <f>RIGHT(LEFT(C197,Sheet2!$O$46))</f>
        <v>0</v>
      </c>
      <c r="J200" s="15" t="str">
        <f>RIGHT(LEFT(C197,Sheet2!$P$46))</f>
        <v>0</v>
      </c>
      <c r="K200" s="37" t="str">
        <f aca="true" t="shared" si="15" ref="K200:K207">E200&amp;F200&amp;G200&amp;H200&amp;I200&amp;J200</f>
        <v>011100</v>
      </c>
      <c r="L200" s="37"/>
      <c r="M200" s="14"/>
      <c r="N200" s="14"/>
      <c r="O200" s="14"/>
      <c r="P200" s="14"/>
      <c r="Q200" s="18"/>
      <c r="R200" s="15"/>
      <c r="S200" s="15"/>
      <c r="T200" s="15"/>
      <c r="U200" s="15"/>
      <c r="V200" s="15"/>
      <c r="W200" s="15"/>
      <c r="X200" s="15"/>
      <c r="Y200" s="15" t="str">
        <f>RIGHT(LEFT(Y193,Sheet2!$K$59))</f>
        <v>0</v>
      </c>
      <c r="Z200" s="15" t="str">
        <f>RIGHT(LEFT(Y193,Sheet2!$L$59))</f>
        <v>0</v>
      </c>
      <c r="AA200" s="15" t="str">
        <f>RIGHT(LEFT(Y193,Sheet2!$M$59))</f>
        <v>1</v>
      </c>
      <c r="AB200" s="15" t="str">
        <f>RIGHT(LEFT(Y193,Sheet2!$N$59))</f>
        <v>0</v>
      </c>
      <c r="AC200" s="15" t="str">
        <f>RIGHT(LEFT(Y193,Sheet2!$O$59))</f>
        <v>1</v>
      </c>
      <c r="AD200" s="15" t="str">
        <f>RIGHT(LEFT(Y193,Sheet2!$P$59))</f>
        <v>1</v>
      </c>
      <c r="AE200" s="37" t="str">
        <f t="shared" si="14"/>
        <v>001011</v>
      </c>
      <c r="AF200" s="38"/>
      <c r="AG200" s="16"/>
      <c r="AO200" s="2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s="8" customFormat="1" ht="12.75" hidden="1">
      <c r="A201" s="12"/>
      <c r="B201" s="14"/>
      <c r="C201" s="14"/>
      <c r="D201" s="14"/>
      <c r="E201" s="15" t="str">
        <f>RIGHT(LEFT(C197,Sheet2!$K$47))</f>
        <v>1</v>
      </c>
      <c r="F201" s="15" t="str">
        <f>RIGHT(LEFT(C197,Sheet2!$L$47))</f>
        <v>0</v>
      </c>
      <c r="G201" s="15" t="str">
        <f>RIGHT(LEFT(C197,Sheet2!$M$47))</f>
        <v>1</v>
      </c>
      <c r="H201" s="15" t="str">
        <f>RIGHT(LEFT(C197,Sheet2!$N$47))</f>
        <v>0</v>
      </c>
      <c r="I201" s="15" t="str">
        <f>RIGHT(LEFT(C197,Sheet2!$O$47))</f>
        <v>1</v>
      </c>
      <c r="J201" s="15" t="str">
        <f>RIGHT(LEFT(C197,Sheet2!$P$47))</f>
        <v>0</v>
      </c>
      <c r="K201" s="37" t="str">
        <f t="shared" si="15"/>
        <v>101010</v>
      </c>
      <c r="L201" s="37"/>
      <c r="M201" s="14"/>
      <c r="N201" s="14"/>
      <c r="O201" s="14"/>
      <c r="P201" s="14"/>
      <c r="Q201" s="18"/>
      <c r="R201" s="15"/>
      <c r="S201" s="15"/>
      <c r="T201" s="15"/>
      <c r="U201" s="15"/>
      <c r="V201" s="15"/>
      <c r="W201" s="15"/>
      <c r="X201" s="15"/>
      <c r="Y201" s="15" t="str">
        <f>RIGHT(LEFT(Y193,Sheet2!$K$60))</f>
        <v>1</v>
      </c>
      <c r="Z201" s="15" t="str">
        <f>RIGHT(LEFT(Y193,Sheet2!$L$60))</f>
        <v>1</v>
      </c>
      <c r="AA201" s="15" t="str">
        <f>RIGHT(LEFT(Y193,Sheet2!$M$60))</f>
        <v>1</v>
      </c>
      <c r="AB201" s="15" t="str">
        <f>RIGHT(LEFT(Y193,Sheet2!$N$60))</f>
        <v>0</v>
      </c>
      <c r="AC201" s="15" t="str">
        <f>RIGHT(LEFT(Y193,Sheet2!$O$60))</f>
        <v>0</v>
      </c>
      <c r="AD201" s="15" t="str">
        <f>RIGHT(LEFT(Y193,Sheet2!$P$60))</f>
        <v>0</v>
      </c>
      <c r="AE201" s="37" t="str">
        <f t="shared" si="14"/>
        <v>111000</v>
      </c>
      <c r="AF201" s="38"/>
      <c r="AG201" s="16"/>
      <c r="AO201" s="2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s="8" customFormat="1" ht="12.75" hidden="1">
      <c r="A202" s="12"/>
      <c r="B202" s="14"/>
      <c r="C202" s="14"/>
      <c r="D202" s="14"/>
      <c r="E202" s="15" t="str">
        <f>RIGHT(LEFT(C197,Sheet2!$K$48))</f>
        <v>1</v>
      </c>
      <c r="F202" s="15" t="str">
        <f>RIGHT(LEFT(C197,Sheet2!$L$48))</f>
        <v>1</v>
      </c>
      <c r="G202" s="15" t="str">
        <f>RIGHT(LEFT(C197,Sheet2!$M$48))</f>
        <v>0</v>
      </c>
      <c r="H202" s="15" t="str">
        <f>RIGHT(LEFT(C197,Sheet2!$N$48))</f>
        <v>1</v>
      </c>
      <c r="I202" s="15" t="str">
        <f>RIGHT(LEFT(C197,Sheet2!$O$48))</f>
        <v>1</v>
      </c>
      <c r="J202" s="15" t="str">
        <f>RIGHT(LEFT(C197,Sheet2!$P$48))</f>
        <v>1</v>
      </c>
      <c r="K202" s="37" t="str">
        <f t="shared" si="15"/>
        <v>110111</v>
      </c>
      <c r="L202" s="37"/>
      <c r="M202" s="14"/>
      <c r="N202" s="14"/>
      <c r="O202" s="14"/>
      <c r="P202" s="14"/>
      <c r="Q202" s="18"/>
      <c r="R202" s="15"/>
      <c r="S202" s="15"/>
      <c r="T202" s="15"/>
      <c r="U202" s="15"/>
      <c r="V202" s="15"/>
      <c r="W202" s="15"/>
      <c r="X202" s="15"/>
      <c r="Y202" s="15" t="str">
        <f>RIGHT(LEFT(Y193,Sheet2!$K$61))</f>
        <v>0</v>
      </c>
      <c r="Z202" s="15" t="str">
        <f>RIGHT(LEFT(Y193,Sheet2!$L$61))</f>
        <v>0</v>
      </c>
      <c r="AA202" s="15" t="str">
        <f>RIGHT(LEFT(Y193,Sheet2!$M$61))</f>
        <v>0</v>
      </c>
      <c r="AB202" s="15" t="str">
        <f>RIGHT(LEFT(Y193,Sheet2!$N$61))</f>
        <v>0</v>
      </c>
      <c r="AC202" s="15" t="str">
        <f>RIGHT(LEFT(Y193,Sheet2!$O$61))</f>
        <v>0</v>
      </c>
      <c r="AD202" s="15" t="str">
        <f>RIGHT(LEFT(Y193,Sheet2!$P$61))</f>
        <v>1</v>
      </c>
      <c r="AE202" s="37" t="str">
        <f t="shared" si="14"/>
        <v>000001</v>
      </c>
      <c r="AF202" s="38"/>
      <c r="AG202" s="16"/>
      <c r="AO202" s="2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s="8" customFormat="1" ht="12.75" hidden="1">
      <c r="A203" s="12"/>
      <c r="B203" s="14"/>
      <c r="C203" s="14"/>
      <c r="D203" s="14"/>
      <c r="E203" s="15" t="str">
        <f>RIGHT(LEFT(C197,Sheet2!$K$49))</f>
        <v>0</v>
      </c>
      <c r="F203" s="15" t="str">
        <f>RIGHT(LEFT(C197,Sheet2!$L$49))</f>
        <v>1</v>
      </c>
      <c r="G203" s="15" t="str">
        <f>RIGHT(LEFT(C197,Sheet2!$M$49))</f>
        <v>0</v>
      </c>
      <c r="H203" s="15" t="str">
        <f>RIGHT(LEFT(C197,Sheet2!$N$49))</f>
        <v>1</v>
      </c>
      <c r="I203" s="15" t="str">
        <f>RIGHT(LEFT(C197,Sheet2!$O$49))</f>
        <v>1</v>
      </c>
      <c r="J203" s="15" t="str">
        <f>RIGHT(LEFT(C197,Sheet2!$P$49))</f>
        <v>0</v>
      </c>
      <c r="K203" s="37" t="str">
        <f t="shared" si="15"/>
        <v>010110</v>
      </c>
      <c r="L203" s="37"/>
      <c r="M203" s="14"/>
      <c r="N203" s="14"/>
      <c r="O203" s="14"/>
      <c r="P203" s="14"/>
      <c r="Q203" s="18"/>
      <c r="R203" s="15"/>
      <c r="S203" s="15"/>
      <c r="T203" s="15"/>
      <c r="U203" s="15"/>
      <c r="V203" s="15"/>
      <c r="W203" s="15"/>
      <c r="X203" s="15"/>
      <c r="Y203" s="15" t="str">
        <f>RIGHT(LEFT(Y193,Sheet2!$K$62))</f>
        <v>0</v>
      </c>
      <c r="Z203" s="15" t="str">
        <f>RIGHT(LEFT(Y193,Sheet2!$L$62))</f>
        <v>1</v>
      </c>
      <c r="AA203" s="15" t="str">
        <f>RIGHT(LEFT(Y193,Sheet2!$M$62))</f>
        <v>0</v>
      </c>
      <c r="AB203" s="15" t="str">
        <f>RIGHT(LEFT(Y193,Sheet2!$N$62))</f>
        <v>1</v>
      </c>
      <c r="AC203" s="15" t="str">
        <f>RIGHT(LEFT(Y193,Sheet2!$O$62))</f>
        <v>1</v>
      </c>
      <c r="AD203" s="15" t="str">
        <f>RIGHT(LEFT(Y193,Sheet2!$P$62))</f>
        <v>1</v>
      </c>
      <c r="AE203" s="37" t="str">
        <f t="shared" si="14"/>
        <v>010111</v>
      </c>
      <c r="AF203" s="38"/>
      <c r="AG203" s="16"/>
      <c r="AO203" s="2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s="8" customFormat="1" ht="12.75" hidden="1">
      <c r="A204" s="12"/>
      <c r="B204" s="14"/>
      <c r="C204" s="14"/>
      <c r="D204" s="14"/>
      <c r="E204" s="15" t="str">
        <f>RIGHT(LEFT(C197,Sheet2!$K$50))</f>
        <v>1</v>
      </c>
      <c r="F204" s="15" t="str">
        <f>RIGHT(LEFT(C197,Sheet2!$L$50))</f>
        <v>1</v>
      </c>
      <c r="G204" s="15" t="str">
        <f>RIGHT(LEFT(C197,Sheet2!$M$50))</f>
        <v>0</v>
      </c>
      <c r="H204" s="15" t="str">
        <f>RIGHT(LEFT(C197,Sheet2!$N$50))</f>
        <v>1</v>
      </c>
      <c r="I204" s="15" t="str">
        <f>RIGHT(LEFT(C197,Sheet2!$O$50))</f>
        <v>1</v>
      </c>
      <c r="J204" s="15" t="str">
        <f>RIGHT(LEFT(C197,Sheet2!$P$50))</f>
        <v>0</v>
      </c>
      <c r="K204" s="37" t="str">
        <f t="shared" si="15"/>
        <v>110110</v>
      </c>
      <c r="L204" s="37"/>
      <c r="M204" s="14"/>
      <c r="N204" s="14"/>
      <c r="O204" s="14"/>
      <c r="P204" s="14"/>
      <c r="Q204" s="18"/>
      <c r="R204" s="15"/>
      <c r="S204" s="15"/>
      <c r="T204" s="15"/>
      <c r="U204" s="15"/>
      <c r="V204" s="15"/>
      <c r="W204" s="15"/>
      <c r="X204" s="15"/>
      <c r="Y204" s="15" t="str">
        <f>RIGHT(LEFT(Y193,Sheet2!$K$63))</f>
        <v>1</v>
      </c>
      <c r="Z204" s="15" t="str">
        <f>RIGHT(LEFT(Y193,Sheet2!$L$63))</f>
        <v>1</v>
      </c>
      <c r="AA204" s="15" t="str">
        <f>RIGHT(LEFT(Y193,Sheet2!$M$63))</f>
        <v>1</v>
      </c>
      <c r="AB204" s="15" t="str">
        <f>RIGHT(LEFT(Y193,Sheet2!$N$63))</f>
        <v>1</v>
      </c>
      <c r="AC204" s="15" t="str">
        <f>RIGHT(LEFT(Y193,Sheet2!$O$63))</f>
        <v>1</v>
      </c>
      <c r="AD204" s="15" t="str">
        <f>RIGHT(LEFT(Y193,Sheet2!$P$63))</f>
        <v>0</v>
      </c>
      <c r="AE204" s="37" t="str">
        <f t="shared" si="14"/>
        <v>111110</v>
      </c>
      <c r="AF204" s="38"/>
      <c r="AG204" s="16"/>
      <c r="AO204" s="2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s="8" customFormat="1" ht="12.75" hidden="1">
      <c r="A205" s="12"/>
      <c r="B205" s="14"/>
      <c r="C205" s="14"/>
      <c r="D205" s="14"/>
      <c r="E205" s="15" t="str">
        <f>RIGHT(LEFT(C197,Sheet2!$K$51))</f>
        <v>1</v>
      </c>
      <c r="F205" s="15" t="str">
        <f>RIGHT(LEFT(C197,Sheet2!$L$51))</f>
        <v>1</v>
      </c>
      <c r="G205" s="15" t="str">
        <f>RIGHT(LEFT(C197,Sheet2!$M$51))</f>
        <v>0</v>
      </c>
      <c r="H205" s="15" t="str">
        <f>RIGHT(LEFT(C197,Sheet2!$N$51))</f>
        <v>0</v>
      </c>
      <c r="I205" s="15" t="str">
        <f>RIGHT(LEFT(C197,Sheet2!$O$51))</f>
        <v>1</v>
      </c>
      <c r="J205" s="15" t="str">
        <f>RIGHT(LEFT(C197,Sheet2!$P$51))</f>
        <v>1</v>
      </c>
      <c r="K205" s="37" t="str">
        <f t="shared" si="15"/>
        <v>110011</v>
      </c>
      <c r="L205" s="37"/>
      <c r="M205" s="14"/>
      <c r="N205" s="14"/>
      <c r="O205" s="14"/>
      <c r="P205" s="14"/>
      <c r="Q205" s="18"/>
      <c r="R205" s="15"/>
      <c r="S205" s="15"/>
      <c r="T205" s="15"/>
      <c r="U205" s="15"/>
      <c r="V205" s="15"/>
      <c r="W205" s="15"/>
      <c r="X205" s="15"/>
      <c r="Y205" s="15" t="str">
        <f>RIGHT(LEFT(Y193,Sheet2!$K$64))</f>
        <v>1</v>
      </c>
      <c r="Z205" s="15" t="str">
        <f>RIGHT(LEFT(Y193,Sheet2!$L$64))</f>
        <v>0</v>
      </c>
      <c r="AA205" s="15" t="str">
        <f>RIGHT(LEFT(Y193,Sheet2!$M$64))</f>
        <v>1</v>
      </c>
      <c r="AB205" s="15" t="str">
        <f>RIGHT(LEFT(Y193,Sheet2!$N$64))</f>
        <v>0</v>
      </c>
      <c r="AC205" s="15" t="str">
        <f>RIGHT(LEFT(Y193,Sheet2!$O$64))</f>
        <v>0</v>
      </c>
      <c r="AD205" s="15" t="str">
        <f>RIGHT(LEFT(Y193,Sheet2!$P$64))</f>
        <v>1</v>
      </c>
      <c r="AE205" s="37" t="str">
        <f t="shared" si="14"/>
        <v>101001</v>
      </c>
      <c r="AF205" s="38"/>
      <c r="AG205" s="16"/>
      <c r="AO205" s="2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s="8" customFormat="1" ht="12.75" hidden="1">
      <c r="A206" s="12"/>
      <c r="B206" s="14"/>
      <c r="C206" s="14"/>
      <c r="D206" s="14"/>
      <c r="E206" s="15" t="str">
        <f>RIGHT(LEFT(C197,Sheet2!$K$52))</f>
        <v>0</v>
      </c>
      <c r="F206" s="15" t="str">
        <f>RIGHT(LEFT(C197,Sheet2!$L$52))</f>
        <v>1</v>
      </c>
      <c r="G206" s="15" t="str">
        <f>RIGHT(LEFT(C197,Sheet2!$M$52))</f>
        <v>0</v>
      </c>
      <c r="H206" s="15" t="str">
        <f>RIGHT(LEFT(C197,Sheet2!$N$52))</f>
        <v>1</v>
      </c>
      <c r="I206" s="15" t="str">
        <f>RIGHT(LEFT(C197,Sheet2!$O$52))</f>
        <v>0</v>
      </c>
      <c r="J206" s="15" t="str">
        <f>RIGHT(LEFT(C197,Sheet2!$P$52))</f>
        <v>0</v>
      </c>
      <c r="K206" s="37" t="str">
        <f t="shared" si="15"/>
        <v>010100</v>
      </c>
      <c r="L206" s="37"/>
      <c r="M206" s="14"/>
      <c r="N206" s="14"/>
      <c r="O206" s="14"/>
      <c r="P206" s="14"/>
      <c r="Q206" s="18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25"/>
      <c r="AG206" s="16"/>
      <c r="AO206" s="2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s="8" customFormat="1" ht="12.75" hidden="1">
      <c r="A207" s="12"/>
      <c r="B207" s="14"/>
      <c r="C207" s="14"/>
      <c r="D207" s="14"/>
      <c r="E207" s="15" t="str">
        <f>RIGHT(LEFT(C197,Sheet2!$K$53))</f>
        <v>0</v>
      </c>
      <c r="F207" s="15" t="str">
        <f>RIGHT(LEFT(C197,Sheet2!$L$53))</f>
        <v>1</v>
      </c>
      <c r="G207" s="15" t="str">
        <f>RIGHT(LEFT(C197,Sheet2!$M$53))</f>
        <v>1</v>
      </c>
      <c r="H207" s="15" t="str">
        <f>RIGHT(LEFT(C197,Sheet2!$N$53))</f>
        <v>1</v>
      </c>
      <c r="I207" s="15" t="str">
        <f>RIGHT(LEFT(C197,Sheet2!$O$53))</f>
        <v>0</v>
      </c>
      <c r="J207" s="15" t="str">
        <f>RIGHT(LEFT(C197,Sheet2!$P$53))</f>
        <v>1</v>
      </c>
      <c r="K207" s="37" t="str">
        <f t="shared" si="15"/>
        <v>011101</v>
      </c>
      <c r="L207" s="37"/>
      <c r="M207" s="14"/>
      <c r="N207" s="14"/>
      <c r="O207" s="14"/>
      <c r="P207" s="14"/>
      <c r="Q207" s="18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25"/>
      <c r="AG207" s="16"/>
      <c r="AO207" s="2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s="8" customFormat="1" ht="12.75" hidden="1">
      <c r="A208" s="13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4"/>
      <c r="N208" s="14"/>
      <c r="O208" s="14"/>
      <c r="P208" s="14"/>
      <c r="Q208" s="18"/>
      <c r="R208" s="15"/>
      <c r="S208" s="15"/>
      <c r="T208" s="15"/>
      <c r="U208" s="15"/>
      <c r="V208" s="15"/>
      <c r="W208" s="15"/>
      <c r="X208" s="15"/>
      <c r="Y208" s="37" t="str">
        <f>AE198&amp;AE199&amp;AE200&amp;AE201&amp;AE202&amp;AE203&amp;AE204&amp;AE205</f>
        <v>010100000100001011111000000001010111111110101001</v>
      </c>
      <c r="Z208" s="37"/>
      <c r="AA208" s="37"/>
      <c r="AB208" s="37"/>
      <c r="AC208" s="37"/>
      <c r="AD208" s="37"/>
      <c r="AE208" s="37"/>
      <c r="AF208" s="38"/>
      <c r="AG208" s="16"/>
      <c r="AO208" s="2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s="8" customFormat="1" ht="12.75" hidden="1">
      <c r="A209" s="1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4"/>
      <c r="N209" s="14"/>
      <c r="O209" s="14"/>
      <c r="P209" s="14"/>
      <c r="Q209" s="18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25"/>
      <c r="AG209" s="16"/>
      <c r="AO209" s="2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s="8" customFormat="1" ht="12.75" hidden="1">
      <c r="A210" s="13"/>
      <c r="B210" s="15"/>
      <c r="C210" s="15" t="s">
        <v>34</v>
      </c>
      <c r="D210" s="37" t="str">
        <f>K200&amp;K201&amp;K202&amp;K203&amp;K204&amp;K205&amp;K206&amp;K207</f>
        <v>011100101010110111010110110110110011010100011101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14"/>
      <c r="O210" s="14"/>
      <c r="P210" s="14"/>
      <c r="Q210" s="18"/>
      <c r="R210" s="15"/>
      <c r="S210" s="15"/>
      <c r="T210" s="15"/>
      <c r="U210" s="15"/>
      <c r="V210" s="15" t="s">
        <v>41</v>
      </c>
      <c r="W210" s="15">
        <f>AC192+1</f>
        <v>4</v>
      </c>
      <c r="X210" s="15"/>
      <c r="Y210" s="37" t="str">
        <f>D210</f>
        <v>011100101010110111010110110110110011010100011101</v>
      </c>
      <c r="Z210" s="37"/>
      <c r="AA210" s="37"/>
      <c r="AB210" s="37"/>
      <c r="AC210" s="37"/>
      <c r="AD210" s="37"/>
      <c r="AE210" s="37"/>
      <c r="AF210" s="38"/>
      <c r="AG210" s="16"/>
      <c r="AO210" s="2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s="8" customFormat="1" ht="12.75" hidden="1">
      <c r="A211" s="13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4"/>
      <c r="N211" s="14"/>
      <c r="O211" s="14"/>
      <c r="P211" s="14"/>
      <c r="Q211" s="18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25"/>
      <c r="AG211" s="16"/>
      <c r="AO211" s="2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s="8" customFormat="1" ht="12.75" hidden="1">
      <c r="A212" s="13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4"/>
      <c r="N212" s="14"/>
      <c r="O212" s="14"/>
      <c r="P212" s="14"/>
      <c r="Q212" s="18"/>
      <c r="R212" s="15"/>
      <c r="S212" s="15"/>
      <c r="T212" s="15"/>
      <c r="U212" s="15"/>
      <c r="V212" s="15"/>
      <c r="W212" s="15"/>
      <c r="X212" s="15"/>
      <c r="Y212" s="15">
        <v>6</v>
      </c>
      <c r="Z212" s="15">
        <v>12</v>
      </c>
      <c r="AA212" s="15">
        <v>18</v>
      </c>
      <c r="AB212" s="15">
        <v>24</v>
      </c>
      <c r="AC212" s="15">
        <v>30</v>
      </c>
      <c r="AD212" s="15">
        <v>36</v>
      </c>
      <c r="AE212" s="15">
        <v>42</v>
      </c>
      <c r="AF212" s="25">
        <v>48</v>
      </c>
      <c r="AG212" s="16"/>
      <c r="AO212" s="2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s="8" customFormat="1" ht="12.75" hidden="1">
      <c r="A213" s="13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4"/>
      <c r="N213" s="14"/>
      <c r="O213" s="14"/>
      <c r="P213" s="14"/>
      <c r="Q213" s="18"/>
      <c r="R213" s="15"/>
      <c r="S213" s="15"/>
      <c r="T213" s="15"/>
      <c r="U213" s="15"/>
      <c r="V213" s="15"/>
      <c r="W213" s="15" t="s">
        <v>42</v>
      </c>
      <c r="X213" s="15"/>
      <c r="Y213" s="15" t="str">
        <f>RIGHT(LEFT(Y208,Y212),6)</f>
        <v>010100</v>
      </c>
      <c r="Z213" s="15" t="str">
        <f>RIGHT(LEFT(Y208,Z212),6)</f>
        <v>000100</v>
      </c>
      <c r="AA213" s="15" t="str">
        <f>RIGHT(LEFT(Y208,AA212),6)</f>
        <v>001011</v>
      </c>
      <c r="AB213" s="15" t="str">
        <f>RIGHT(LEFT(Y208,AB212),6)</f>
        <v>111000</v>
      </c>
      <c r="AC213" s="15" t="str">
        <f>RIGHT(LEFT(Y208,AC212),6)</f>
        <v>000001</v>
      </c>
      <c r="AD213" s="15" t="str">
        <f>RIGHT(LEFT(Y208,AD212),6)</f>
        <v>010111</v>
      </c>
      <c r="AE213" s="15" t="str">
        <f>RIGHT(LEFT(Y208,AE212),6)</f>
        <v>111110</v>
      </c>
      <c r="AF213" s="25" t="str">
        <f>RIGHT(LEFT(Y208,AF212),6)</f>
        <v>101001</v>
      </c>
      <c r="AG213" s="16"/>
      <c r="AO213" s="2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s="8" customFormat="1" ht="12.75" hidden="1">
      <c r="A214" s="13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4"/>
      <c r="N214" s="14"/>
      <c r="O214" s="14"/>
      <c r="P214" s="14"/>
      <c r="Q214" s="18"/>
      <c r="R214" s="15"/>
      <c r="S214" s="15"/>
      <c r="T214" s="15"/>
      <c r="U214" s="15"/>
      <c r="V214" s="15" t="s">
        <v>41</v>
      </c>
      <c r="W214" s="15">
        <f>W210</f>
        <v>4</v>
      </c>
      <c r="X214" s="15"/>
      <c r="Y214" s="15" t="str">
        <f>RIGHT(LEFT(Y210,Y212),6)</f>
        <v>011100</v>
      </c>
      <c r="Z214" s="15" t="str">
        <f>RIGHT(LEFT(Y210,Z212),6)</f>
        <v>101010</v>
      </c>
      <c r="AA214" s="15" t="str">
        <f>RIGHT(LEFT(Y210,AA212),6)</f>
        <v>110111</v>
      </c>
      <c r="AB214" s="15" t="str">
        <f>RIGHT(LEFT(Y210,AB212),6)</f>
        <v>010110</v>
      </c>
      <c r="AC214" s="15" t="str">
        <f>RIGHT(LEFT(Y210,AC212),6)</f>
        <v>110110</v>
      </c>
      <c r="AD214" s="15" t="str">
        <f>RIGHT(LEFT(Y210,AD212),6)</f>
        <v>110011</v>
      </c>
      <c r="AE214" s="15" t="str">
        <f>RIGHT(LEFT(Y210,AE212),6)</f>
        <v>010100</v>
      </c>
      <c r="AF214" s="25" t="str">
        <f>RIGHT(LEFT(Y210,AF212),6)</f>
        <v>011101</v>
      </c>
      <c r="AG214" s="16"/>
      <c r="AO214" s="2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s="8" customFormat="1" ht="12.75" hidden="1">
      <c r="A215" s="13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4"/>
      <c r="N215" s="14"/>
      <c r="O215" s="14"/>
      <c r="P215" s="14"/>
      <c r="Q215" s="18"/>
      <c r="R215" s="15"/>
      <c r="S215" s="15"/>
      <c r="T215" s="15"/>
      <c r="U215" s="15"/>
      <c r="V215" s="15"/>
      <c r="W215" s="15" t="s">
        <v>47</v>
      </c>
      <c r="X215" s="15"/>
      <c r="Y215" s="15" t="str">
        <f>DEC2BIN(BIN2DEC(SUBSTITUTE(Y213*1+Y214*1,2,0)),6)</f>
        <v>001000</v>
      </c>
      <c r="Z215" s="15" t="str">
        <f>DEC2BIN(BIN2DEC(SUBSTITUTE(Z213*1+Z214*1,2,0)),6)</f>
        <v>101110</v>
      </c>
      <c r="AA215" s="15" t="str">
        <f>DEC2BIN(BIN2DEC(SUBSTITUTE(AA213*1+AA214*1,2,0)),6)</f>
        <v>111100</v>
      </c>
      <c r="AB215" s="15" t="str">
        <f>DEC2BIN(BIN2DEC(SUBSTITUTE(AB213*1+AB214*1,2,0)),6)</f>
        <v>101110</v>
      </c>
      <c r="AC215" s="15" t="str">
        <f>DEC2BIN(BIN2DEC(SUBSTITUTE(AC213*1+AC214*1,2,0)),6)</f>
        <v>110111</v>
      </c>
      <c r="AD215" s="15" t="str">
        <f>DEC2BIN(BIN2DEC(SUBSTITUTE(AD213*1+AD214*1,2,0)),6)</f>
        <v>100100</v>
      </c>
      <c r="AE215" s="15" t="str">
        <f>DEC2BIN(BIN2DEC(SUBSTITUTE(AE213*1+AE214*1,2,0)),6)</f>
        <v>101010</v>
      </c>
      <c r="AF215" s="25" t="str">
        <f>DEC2BIN(BIN2DEC(SUBSTITUTE(AF213*1+AF214*1,2,0)),6)</f>
        <v>110100</v>
      </c>
      <c r="AG215" s="16"/>
      <c r="AO215" s="2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s="8" customFormat="1" ht="12.75" hidden="1">
      <c r="A216" s="13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4"/>
      <c r="N216" s="14"/>
      <c r="O216" s="14"/>
      <c r="P216" s="14"/>
      <c r="Q216" s="18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25"/>
      <c r="AG216" s="16"/>
      <c r="AO216" s="2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s="8" customFormat="1" ht="12.75" hidden="1">
      <c r="A217" s="13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4"/>
      <c r="N217" s="14"/>
      <c r="O217" s="14"/>
      <c r="P217" s="14"/>
      <c r="Q217" s="18"/>
      <c r="R217" s="15"/>
      <c r="S217" s="15"/>
      <c r="T217" s="15"/>
      <c r="U217" s="15"/>
      <c r="V217" s="15"/>
      <c r="W217" s="15"/>
      <c r="X217" s="15"/>
      <c r="Y217" s="15">
        <f>LEFT(Y215)*2+RIGHT(Y215)+(Y212/6-1)*5+2</f>
        <v>2</v>
      </c>
      <c r="Z217" s="15">
        <f>LEFT(Z215)*2+RIGHT(Z215)+(Z212/6-1)*5+2</f>
        <v>9</v>
      </c>
      <c r="AA217" s="15">
        <f aca="true" t="shared" si="16" ref="AA217:AF217">LEFT(AA215)*2+RIGHT(AA215)+(AA212/6-1)*5+2</f>
        <v>14</v>
      </c>
      <c r="AB217" s="15">
        <f t="shared" si="16"/>
        <v>19</v>
      </c>
      <c r="AC217" s="15">
        <f t="shared" si="16"/>
        <v>25</v>
      </c>
      <c r="AD217" s="15">
        <f t="shared" si="16"/>
        <v>29</v>
      </c>
      <c r="AE217" s="15">
        <f t="shared" si="16"/>
        <v>34</v>
      </c>
      <c r="AF217" s="25">
        <f t="shared" si="16"/>
        <v>39</v>
      </c>
      <c r="AG217" s="16"/>
      <c r="AO217" s="2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s="8" customFormat="1" ht="12.75" hidden="1">
      <c r="A218" s="13"/>
      <c r="B218" s="14"/>
      <c r="C218" s="14"/>
      <c r="D218" s="14"/>
      <c r="E218" s="14"/>
      <c r="F218" s="14"/>
      <c r="G218" s="14"/>
      <c r="H218" s="14"/>
      <c r="I218" s="14"/>
      <c r="J218" s="15"/>
      <c r="K218" s="15"/>
      <c r="L218" s="15"/>
      <c r="M218" s="14"/>
      <c r="N218" s="14"/>
      <c r="O218" s="14"/>
      <c r="P218" s="14"/>
      <c r="Q218" s="18"/>
      <c r="R218" s="15"/>
      <c r="S218" s="15"/>
      <c r="T218" s="15"/>
      <c r="U218" s="15"/>
      <c r="V218" s="15"/>
      <c r="W218" s="15"/>
      <c r="X218" s="15"/>
      <c r="Y218" s="15" t="str">
        <f>CHAR(66+BIN2DEC(RIGHT(LEFT(Y215,5),4)))</f>
        <v>F</v>
      </c>
      <c r="Z218" s="15" t="str">
        <f>CHAR(66+BIN2DEC(RIGHT(LEFT(Z215,5),4)))</f>
        <v>I</v>
      </c>
      <c r="AA218" s="15" t="str">
        <f>CHAR(66+BIN2DEC(RIGHT(LEFT(AA215,5),4)))</f>
        <v>P</v>
      </c>
      <c r="AB218" s="15" t="str">
        <f>CHAR(66+BIN2DEC(RIGHT(LEFT(AB215,5),4)))</f>
        <v>I</v>
      </c>
      <c r="AC218" s="15" t="str">
        <f>CHAR(66+BIN2DEC(RIGHT(LEFT(AC215,5),4)))</f>
        <v>M</v>
      </c>
      <c r="AD218" s="15" t="str">
        <f>CHAR(66+BIN2DEC(RIGHT(LEFT(AD215,5),4)))</f>
        <v>D</v>
      </c>
      <c r="AE218" s="15" t="str">
        <f>CHAR(66+BIN2DEC(RIGHT(LEFT(AE215,5),4)))</f>
        <v>G</v>
      </c>
      <c r="AF218" s="25" t="str">
        <f>CHAR(66+BIN2DEC(RIGHT(LEFT(AF215,5),4)))</f>
        <v>L</v>
      </c>
      <c r="AG218" s="16"/>
      <c r="AO218" s="2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s="8" customFormat="1" ht="12.75" hidden="1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"/>
      <c r="R219" s="15"/>
      <c r="S219" s="15"/>
      <c r="T219" s="15"/>
      <c r="U219" s="15"/>
      <c r="V219" s="15"/>
      <c r="W219" s="15" t="s">
        <v>4</v>
      </c>
      <c r="X219" s="15"/>
      <c r="Y219" s="15" t="str">
        <f ca="1">DEC2BIN(INDIRECT("Sheet2!"&amp;Y218&amp;Y217),4)</f>
        <v>0010</v>
      </c>
      <c r="Z219" s="15" t="str">
        <f ca="1">DEC2BIN(INDIRECT("Sheet2!"&amp;Z218&amp;Z217),4)</f>
        <v>0001</v>
      </c>
      <c r="AA219" s="15" t="str">
        <f ca="1">DEC2BIN(INDIRECT("Sheet2!"&amp;AA218&amp;AA217),4)</f>
        <v>1110</v>
      </c>
      <c r="AB219" s="15" t="str">
        <f ca="1">DEC2BIN(INDIRECT("Sheet2!"&amp;AB218&amp;AB217),4)</f>
        <v>1101</v>
      </c>
      <c r="AC219" s="15" t="str">
        <f ca="1">DEC2BIN(INDIRECT("Sheet2!"&amp;AC218&amp;AC217),4)</f>
        <v>1001</v>
      </c>
      <c r="AD219" s="15" t="str">
        <f ca="1">DEC2BIN(INDIRECT("Sheet2!"&amp;AD218&amp;AD217),4)</f>
        <v>1111</v>
      </c>
      <c r="AE219" s="15" t="str">
        <f ca="1">DEC2BIN(INDIRECT("Sheet2!"&amp;AE218&amp;AE217),4)</f>
        <v>0011</v>
      </c>
      <c r="AF219" s="25" t="str">
        <f ca="1">DEC2BIN(INDIRECT("Sheet2!"&amp;AF218&amp;AF217),4)</f>
        <v>1010</v>
      </c>
      <c r="AG219" s="16"/>
      <c r="AO219" s="2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s="8" customFormat="1" ht="12.75" hidden="1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8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25"/>
      <c r="AG220" s="16"/>
      <c r="AO220" s="2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s="8" customFormat="1" ht="12.75" hidden="1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8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25"/>
      <c r="AG221" s="16"/>
      <c r="AO221" s="2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s="8" customFormat="1" ht="12.75" hidden="1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8"/>
      <c r="R222" s="15"/>
      <c r="S222" s="15"/>
      <c r="T222" s="15"/>
      <c r="U222" s="15"/>
      <c r="V222" s="15"/>
      <c r="W222" s="15"/>
      <c r="X222" s="15"/>
      <c r="Y222" s="37" t="str">
        <f>Y219&amp;Z219&amp;AA219&amp;AB219&amp;AC219&amp;AD219&amp;AE219&amp;AF219</f>
        <v>00100001111011011001111100111010</v>
      </c>
      <c r="Z222" s="37"/>
      <c r="AA222" s="37"/>
      <c r="AB222" s="37"/>
      <c r="AC222" s="37"/>
      <c r="AD222" s="37"/>
      <c r="AE222" s="37"/>
      <c r="AF222" s="38"/>
      <c r="AG222" s="16"/>
      <c r="AO222" s="2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s="8" customFormat="1" ht="12.75" hidden="1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8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25"/>
      <c r="AG223" s="16"/>
      <c r="AO223" s="2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s="8" customFormat="1" ht="12.75" hidden="1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8"/>
      <c r="R224" s="15"/>
      <c r="S224" s="15"/>
      <c r="T224" s="15"/>
      <c r="U224" s="15"/>
      <c r="V224" s="15"/>
      <c r="W224" s="15"/>
      <c r="X224" s="15"/>
      <c r="Y224" s="15"/>
      <c r="Z224" s="37" t="s">
        <v>61</v>
      </c>
      <c r="AA224" s="37"/>
      <c r="AB224" s="37"/>
      <c r="AC224" s="37"/>
      <c r="AD224" s="15"/>
      <c r="AE224" s="15"/>
      <c r="AF224" s="25"/>
      <c r="AG224" s="16"/>
      <c r="AO224" s="2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s="8" customFormat="1" ht="12.75" hidden="1">
      <c r="A225" s="12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8"/>
      <c r="R225" s="15"/>
      <c r="S225" s="15"/>
      <c r="T225" s="15"/>
      <c r="U225" s="15"/>
      <c r="V225" s="15"/>
      <c r="W225" s="15"/>
      <c r="X225" s="15"/>
      <c r="Y225" s="15"/>
      <c r="Z225" s="15" t="str">
        <f>RIGHT(LEFT(Y222,Sheet2!$A$67))</f>
        <v>1</v>
      </c>
      <c r="AA225" s="15" t="str">
        <f>RIGHT(LEFT(Y222,Sheet2!$B$67))</f>
        <v>0</v>
      </c>
      <c r="AB225" s="15" t="str">
        <f>RIGHT(LEFT(Y222,Sheet2!$C$67))</f>
        <v>1</v>
      </c>
      <c r="AC225" s="15" t="str">
        <f>RIGHT(LEFT(Y222,Sheet2!$D$67))</f>
        <v>1</v>
      </c>
      <c r="AD225" s="37" t="str">
        <f>Z225&amp;AA225&amp;AB225&amp;AC225</f>
        <v>1011</v>
      </c>
      <c r="AE225" s="37"/>
      <c r="AF225" s="25"/>
      <c r="AG225" s="16"/>
      <c r="AO225" s="2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s="8" customFormat="1" ht="12.75" hidden="1">
      <c r="A226" s="12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8"/>
      <c r="R226" s="15"/>
      <c r="S226" s="15"/>
      <c r="T226" s="15"/>
      <c r="U226" s="15"/>
      <c r="V226" s="15"/>
      <c r="W226" s="15"/>
      <c r="X226" s="15"/>
      <c r="Y226" s="15"/>
      <c r="Z226" s="15" t="str">
        <f>RIGHT(LEFT(Y222,Sheet2!$A$68))</f>
        <v>1</v>
      </c>
      <c r="AA226" s="15" t="str">
        <f>RIGHT(LEFT(Y222,Sheet2!$B$68))</f>
        <v>0</v>
      </c>
      <c r="AB226" s="15" t="str">
        <f>RIGHT(LEFT(Y222,Sheet2!$C$68))</f>
        <v>1</v>
      </c>
      <c r="AC226" s="15" t="str">
        <f>RIGHT(LEFT(Y222,Sheet2!$D$68))</f>
        <v>1</v>
      </c>
      <c r="AD226" s="37" t="str">
        <f aca="true" t="shared" si="17" ref="AD226:AD232">Z226&amp;AA226&amp;AB226&amp;AC226</f>
        <v>1011</v>
      </c>
      <c r="AE226" s="37"/>
      <c r="AF226" s="25"/>
      <c r="AG226" s="16"/>
      <c r="AO226" s="2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s="8" customFormat="1" ht="12.75" hidden="1">
      <c r="A227" s="12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8"/>
      <c r="R227" s="15"/>
      <c r="S227" s="15"/>
      <c r="T227" s="15"/>
      <c r="U227" s="15"/>
      <c r="V227" s="15"/>
      <c r="W227" s="15"/>
      <c r="X227" s="15"/>
      <c r="Y227" s="15"/>
      <c r="Z227" s="15" t="str">
        <f>RIGHT(LEFT(Y222,Sheet2!$A$69))</f>
        <v>0</v>
      </c>
      <c r="AA227" s="15" t="str">
        <f>RIGHT(LEFT(Y222,Sheet2!$B$69))</f>
        <v>0</v>
      </c>
      <c r="AB227" s="15" t="str">
        <f>RIGHT(LEFT(Y222,Sheet2!$C$69))</f>
        <v>1</v>
      </c>
      <c r="AC227" s="15" t="str">
        <f>RIGHT(LEFT(Y222,Sheet2!$D$69))</f>
        <v>0</v>
      </c>
      <c r="AD227" s="37" t="str">
        <f t="shared" si="17"/>
        <v>0010</v>
      </c>
      <c r="AE227" s="37"/>
      <c r="AF227" s="25"/>
      <c r="AG227" s="16"/>
      <c r="AO227" s="2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s="8" customFormat="1" ht="12.75" hidden="1">
      <c r="A228" s="1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8"/>
      <c r="R228" s="15"/>
      <c r="S228" s="15"/>
      <c r="T228" s="15"/>
      <c r="U228" s="15"/>
      <c r="V228" s="15"/>
      <c r="W228" s="15"/>
      <c r="X228" s="15"/>
      <c r="Y228" s="15"/>
      <c r="Z228" s="15" t="str">
        <f>RIGHT(LEFT(Y222,Sheet2!$A$70))</f>
        <v>0</v>
      </c>
      <c r="AA228" s="15" t="str">
        <f>RIGHT(LEFT(Y222,Sheet2!$B$70))</f>
        <v>0</v>
      </c>
      <c r="AB228" s="15" t="str">
        <f>RIGHT(LEFT(Y222,Sheet2!$C$70))</f>
        <v>1</v>
      </c>
      <c r="AC228" s="15" t="str">
        <f>RIGHT(LEFT(Y222,Sheet2!$D$70))</f>
        <v>1</v>
      </c>
      <c r="AD228" s="37" t="str">
        <f t="shared" si="17"/>
        <v>0011</v>
      </c>
      <c r="AE228" s="37"/>
      <c r="AF228" s="25"/>
      <c r="AG228" s="16"/>
      <c r="AO228" s="2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s="8" customFormat="1" ht="12.75" hidden="1">
      <c r="A229" s="1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8"/>
      <c r="R229" s="15"/>
      <c r="S229" s="15"/>
      <c r="T229" s="15"/>
      <c r="U229" s="15"/>
      <c r="V229" s="15"/>
      <c r="W229" s="15"/>
      <c r="X229" s="15"/>
      <c r="Y229" s="15"/>
      <c r="Z229" s="15" t="str">
        <f>RIGHT(LEFT(Y222,Sheet2!$A$71))</f>
        <v>0</v>
      </c>
      <c r="AA229" s="15" t="str">
        <f>RIGHT(LEFT(Y222,Sheet2!$B$71))</f>
        <v>1</v>
      </c>
      <c r="AB229" s="15" t="str">
        <f>RIGHT(LEFT(Y222,Sheet2!$C$71))</f>
        <v>1</v>
      </c>
      <c r="AC229" s="15" t="str">
        <f>RIGHT(LEFT(Y222,Sheet2!$D$71))</f>
        <v>1</v>
      </c>
      <c r="AD229" s="37" t="str">
        <f t="shared" si="17"/>
        <v>0111</v>
      </c>
      <c r="AE229" s="37"/>
      <c r="AF229" s="25"/>
      <c r="AG229" s="16"/>
      <c r="AO229" s="2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s="8" customFormat="1" ht="12.75" hidden="1">
      <c r="A230" s="1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8"/>
      <c r="R230" s="15"/>
      <c r="S230" s="15"/>
      <c r="T230" s="15"/>
      <c r="U230" s="15"/>
      <c r="V230" s="15"/>
      <c r="W230" s="15"/>
      <c r="X230" s="15"/>
      <c r="Y230" s="15"/>
      <c r="Z230" s="15" t="str">
        <f>RIGHT(LEFT(Y222,Sheet2!$A$72))</f>
        <v>0</v>
      </c>
      <c r="AA230" s="15" t="str">
        <f>RIGHT(LEFT(Y222,Sheet2!$B$72))</f>
        <v>1</v>
      </c>
      <c r="AB230" s="15" t="str">
        <f>RIGHT(LEFT(Y222,Sheet2!$C$72))</f>
        <v>1</v>
      </c>
      <c r="AC230" s="15" t="str">
        <f>RIGHT(LEFT(Y222,Sheet2!$D$72))</f>
        <v>1</v>
      </c>
      <c r="AD230" s="37" t="str">
        <f t="shared" si="17"/>
        <v>0111</v>
      </c>
      <c r="AE230" s="37"/>
      <c r="AF230" s="25"/>
      <c r="AG230" s="16"/>
      <c r="AO230" s="2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s="8" customFormat="1" ht="12.75" hidden="1">
      <c r="A231" s="1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8"/>
      <c r="R231" s="15"/>
      <c r="S231" s="15"/>
      <c r="T231" s="15"/>
      <c r="U231" s="15"/>
      <c r="V231" s="15"/>
      <c r="W231" s="15"/>
      <c r="X231" s="15"/>
      <c r="Y231" s="15"/>
      <c r="Z231" s="15" t="str">
        <f>RIGHT(LEFT(Y222,Sheet2!$A$73))</f>
        <v>0</v>
      </c>
      <c r="AA231" s="15" t="str">
        <f>RIGHT(LEFT(Y222,Sheet2!$B$73))</f>
        <v>1</v>
      </c>
      <c r="AB231" s="15" t="str">
        <f>RIGHT(LEFT(Y222,Sheet2!$C$73))</f>
        <v>0</v>
      </c>
      <c r="AC231" s="15" t="str">
        <f>RIGHT(LEFT(Y222,Sheet2!$D$73))</f>
        <v>0</v>
      </c>
      <c r="AD231" s="37" t="str">
        <f t="shared" si="17"/>
        <v>0100</v>
      </c>
      <c r="AE231" s="37"/>
      <c r="AF231" s="25"/>
      <c r="AG231" s="16"/>
      <c r="AO231" s="2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s="8" customFormat="1" ht="12.75" hidden="1">
      <c r="A232" s="1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8"/>
      <c r="R232" s="15"/>
      <c r="S232" s="15"/>
      <c r="T232" s="15"/>
      <c r="U232" s="15"/>
      <c r="V232" s="15"/>
      <c r="W232" s="15"/>
      <c r="X232" s="15"/>
      <c r="Y232" s="15"/>
      <c r="Z232" s="15" t="str">
        <f>RIGHT(LEFT(Y222,Sheet2!$A$74))</f>
        <v>1</v>
      </c>
      <c r="AA232" s="15" t="str">
        <f>RIGHT(LEFT(Y222,Sheet2!$B$74))</f>
        <v>1</v>
      </c>
      <c r="AB232" s="15" t="str">
        <f>RIGHT(LEFT(Y222,Sheet2!$C$74))</f>
        <v>0</v>
      </c>
      <c r="AC232" s="15" t="str">
        <f>RIGHT(LEFT(Y222,Sheet2!$D$74))</f>
        <v>0</v>
      </c>
      <c r="AD232" s="37" t="str">
        <f t="shared" si="17"/>
        <v>1100</v>
      </c>
      <c r="AE232" s="37"/>
      <c r="AF232" s="25"/>
      <c r="AG232" s="16"/>
      <c r="AO232" s="2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s="8" customFormat="1" ht="12.75" hidden="1">
      <c r="A233" s="1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8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25"/>
      <c r="AG233" s="16"/>
      <c r="AO233" s="2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s="8" customFormat="1" ht="12.75" hidden="1">
      <c r="A234" s="12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8"/>
      <c r="R234" s="15"/>
      <c r="S234" s="15"/>
      <c r="T234" s="26" t="s">
        <v>39</v>
      </c>
      <c r="U234" s="27">
        <f>U192</f>
        <v>3</v>
      </c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25"/>
      <c r="AG234" s="16"/>
      <c r="AO234" s="2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s="8" customFormat="1" ht="12.75" hidden="1">
      <c r="A235" s="12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39" t="str">
        <f>Q193</f>
        <v>11001100000000010111011100001001</v>
      </c>
      <c r="R235" s="37"/>
      <c r="S235" s="37"/>
      <c r="T235" s="37"/>
      <c r="U235" s="37"/>
      <c r="V235" s="37"/>
      <c r="W235" s="37"/>
      <c r="X235" s="37"/>
      <c r="Y235" s="37" t="str">
        <f>AD225&amp;AD226&amp;AD227&amp;AD228&amp;AD229&amp;AD230&amp;AD231&amp;AD232</f>
        <v>10111011001000110111011101001100</v>
      </c>
      <c r="Z235" s="37"/>
      <c r="AA235" s="37"/>
      <c r="AB235" s="37"/>
      <c r="AC235" s="37"/>
      <c r="AD235" s="37"/>
      <c r="AE235" s="37"/>
      <c r="AF235" s="38"/>
      <c r="AG235" s="16"/>
      <c r="AO235" s="2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s="8" customFormat="1" ht="12.75" hidden="1">
      <c r="A236" s="12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8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25"/>
      <c r="AG236" s="16"/>
      <c r="AO236" s="2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s="8" customFormat="1" ht="12.75" hidden="1">
      <c r="A237" s="1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8"/>
      <c r="R237" s="15"/>
      <c r="S237" s="15"/>
      <c r="T237" s="15"/>
      <c r="U237" s="15"/>
      <c r="V237" s="15"/>
      <c r="W237" s="15"/>
      <c r="X237" s="15"/>
      <c r="Y237" s="15">
        <v>4</v>
      </c>
      <c r="Z237" s="15">
        <v>8</v>
      </c>
      <c r="AA237" s="15">
        <v>12</v>
      </c>
      <c r="AB237" s="15">
        <v>16</v>
      </c>
      <c r="AC237" s="15">
        <v>20</v>
      </c>
      <c r="AD237" s="15">
        <v>24</v>
      </c>
      <c r="AE237" s="15">
        <v>28</v>
      </c>
      <c r="AF237" s="25">
        <v>32</v>
      </c>
      <c r="AG237" s="16"/>
      <c r="AO237" s="2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s="8" customFormat="1" ht="12.75" hidden="1">
      <c r="A238" s="1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8"/>
      <c r="R238" s="15"/>
      <c r="S238" s="15"/>
      <c r="T238" s="15"/>
      <c r="U238" s="15"/>
      <c r="V238" s="15"/>
      <c r="W238" s="15"/>
      <c r="X238" s="15"/>
      <c r="Y238" s="15" t="str">
        <f>RIGHT(LEFT(Y235,Y237),4)</f>
        <v>1011</v>
      </c>
      <c r="Z238" s="15" t="str">
        <f>RIGHT(LEFT(Y235,Z237),4)</f>
        <v>1011</v>
      </c>
      <c r="AA238" s="15" t="str">
        <f>RIGHT(LEFT(Y235,AA237),4)</f>
        <v>0010</v>
      </c>
      <c r="AB238" s="15" t="str">
        <f>RIGHT(LEFT(Y235,AB237),4)</f>
        <v>0011</v>
      </c>
      <c r="AC238" s="15" t="str">
        <f>RIGHT(LEFT(Y235,AC237),4)</f>
        <v>0111</v>
      </c>
      <c r="AD238" s="15" t="str">
        <f>RIGHT(LEFT(Y235,AD237),4)</f>
        <v>0111</v>
      </c>
      <c r="AE238" s="15" t="str">
        <f>RIGHT(LEFT(Y235,AE237),4)</f>
        <v>0100</v>
      </c>
      <c r="AF238" s="25" t="str">
        <f>RIGHT(LEFT(Y235,AF237),4)</f>
        <v>1100</v>
      </c>
      <c r="AG238" s="16"/>
      <c r="AO238" s="2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s="8" customFormat="1" ht="12.75" hidden="1">
      <c r="A239" s="1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8"/>
      <c r="R239" s="15"/>
      <c r="S239" s="15"/>
      <c r="T239" s="15"/>
      <c r="U239" s="15"/>
      <c r="V239" s="15"/>
      <c r="W239" s="15"/>
      <c r="X239" s="28" t="s">
        <v>6</v>
      </c>
      <c r="Y239" s="15" t="str">
        <f>RIGHT(LEFT(Q235,Y237),4)</f>
        <v>1100</v>
      </c>
      <c r="Z239" s="15" t="str">
        <f>RIGHT(LEFT(Q235,Z237),4)</f>
        <v>1100</v>
      </c>
      <c r="AA239" s="15" t="str">
        <f>RIGHT(LEFT(Q235,AA237),4)</f>
        <v>0000</v>
      </c>
      <c r="AB239" s="15" t="str">
        <f>RIGHT(LEFT(Q235,AB237),4)</f>
        <v>0001</v>
      </c>
      <c r="AC239" s="15" t="str">
        <f>RIGHT(LEFT(Q235,AC237),4)</f>
        <v>0111</v>
      </c>
      <c r="AD239" s="15" t="str">
        <f>RIGHT(LEFT(Q235,AD237),4)</f>
        <v>0111</v>
      </c>
      <c r="AE239" s="15" t="str">
        <f>RIGHT(LEFT(Q235,AE237),4)</f>
        <v>0000</v>
      </c>
      <c r="AF239" s="25" t="str">
        <f>RIGHT(LEFT(Q235,AF237),4)</f>
        <v>1001</v>
      </c>
      <c r="AG239" s="16"/>
      <c r="AO239" s="2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s="8" customFormat="1" ht="12.75" hidden="1">
      <c r="A240" s="1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8"/>
      <c r="R240" s="15"/>
      <c r="S240" s="15"/>
      <c r="T240" s="15"/>
      <c r="U240" s="15"/>
      <c r="V240" s="15"/>
      <c r="W240" s="15"/>
      <c r="X240" s="15" t="s">
        <v>7</v>
      </c>
      <c r="Y240" s="15" t="str">
        <f>DEC2BIN(BIN2DEC(SUBSTITUTE(Y238*1+Y239*1,2,0)),4)</f>
        <v>0111</v>
      </c>
      <c r="Z240" s="15" t="str">
        <f>DEC2BIN(BIN2DEC(SUBSTITUTE(Z238*1+Z239*1,2,0)),4)</f>
        <v>0111</v>
      </c>
      <c r="AA240" s="15" t="str">
        <f>DEC2BIN(BIN2DEC(SUBSTITUTE(AA238*1+AA239*1,2,0)),4)</f>
        <v>0010</v>
      </c>
      <c r="AB240" s="15" t="str">
        <f>DEC2BIN(BIN2DEC(SUBSTITUTE(AB238*1+AB239*1,2,0)),4)</f>
        <v>0010</v>
      </c>
      <c r="AC240" s="15" t="str">
        <f>DEC2BIN(BIN2DEC(SUBSTITUTE(AC238*1+AC239*1,2,0)),4)</f>
        <v>0000</v>
      </c>
      <c r="AD240" s="15" t="str">
        <f>DEC2BIN(BIN2DEC(SUBSTITUTE(AD238*1+AD239*1,2,0)),4)</f>
        <v>0000</v>
      </c>
      <c r="AE240" s="15" t="str">
        <f>DEC2BIN(BIN2DEC(SUBSTITUTE(AE238*1+AE239*1,2,0)),4)</f>
        <v>0100</v>
      </c>
      <c r="AF240" s="25" t="str">
        <f>DEC2BIN(BIN2DEC(SUBSTITUTE(AF238*1+AF239*1,2,0)),4)</f>
        <v>0101</v>
      </c>
      <c r="AG240" s="16"/>
      <c r="AO240" s="2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s="8" customFormat="1" ht="12.75" hidden="1">
      <c r="A241" s="1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8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25"/>
      <c r="AG241" s="16"/>
      <c r="AO241" s="2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s="8" customFormat="1" ht="12.75" hidden="1">
      <c r="A242" s="12"/>
      <c r="B242" s="14"/>
      <c r="C242" s="14"/>
      <c r="D242" s="26" t="s">
        <v>45</v>
      </c>
      <c r="E242" s="27">
        <f>E192+1</f>
        <v>5</v>
      </c>
      <c r="F242" s="14"/>
      <c r="G242" s="14"/>
      <c r="H242" s="14"/>
      <c r="I242" s="14"/>
      <c r="J242" s="14"/>
      <c r="K242" s="14"/>
      <c r="L242" s="26" t="s">
        <v>46</v>
      </c>
      <c r="M242" s="27">
        <f>M192+1</f>
        <v>5</v>
      </c>
      <c r="N242" s="14"/>
      <c r="O242" s="14"/>
      <c r="P242" s="14"/>
      <c r="Q242" s="18"/>
      <c r="R242" s="15"/>
      <c r="S242" s="15"/>
      <c r="T242" s="26" t="s">
        <v>39</v>
      </c>
      <c r="U242" s="27">
        <f>U234+1</f>
        <v>4</v>
      </c>
      <c r="V242" s="15"/>
      <c r="W242" s="15"/>
      <c r="X242" s="15"/>
      <c r="Y242" s="15"/>
      <c r="Z242" s="15"/>
      <c r="AA242" s="15"/>
      <c r="AB242" s="26" t="s">
        <v>40</v>
      </c>
      <c r="AC242" s="27">
        <f>AC192+1</f>
        <v>4</v>
      </c>
      <c r="AD242" s="15"/>
      <c r="AE242" s="15"/>
      <c r="AF242" s="25"/>
      <c r="AG242" s="16"/>
      <c r="AO242" s="2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s="8" customFormat="1" ht="12.75">
      <c r="A243" s="29">
        <f ca="1">INDIRECT("Sheet2!U"&amp;E242)</f>
        <v>2</v>
      </c>
      <c r="B243" s="33" t="str">
        <f>RIGHT(B193,28-A243)&amp;LEFT(B193,A243)</f>
        <v>1100110010101010111111110000</v>
      </c>
      <c r="C243" s="33"/>
      <c r="D243" s="33"/>
      <c r="E243" s="33"/>
      <c r="F243" s="33"/>
      <c r="G243" s="33"/>
      <c r="H243" s="33"/>
      <c r="I243" s="29">
        <f ca="1">INDIRECT("Sheet2!U"&amp;M242)</f>
        <v>2</v>
      </c>
      <c r="J243" s="33" t="str">
        <f>RIGHT(J193,28-I243)&amp;LEFT(J193,I243)</f>
        <v>0110011001111000111101010101</v>
      </c>
      <c r="K243" s="33"/>
      <c r="L243" s="33"/>
      <c r="M243" s="33"/>
      <c r="N243" s="33"/>
      <c r="O243" s="33"/>
      <c r="P243" s="34"/>
      <c r="Q243" s="35" t="str">
        <f>Y193</f>
        <v>10100010010111000000101111110100</v>
      </c>
      <c r="R243" s="33"/>
      <c r="S243" s="33"/>
      <c r="T243" s="33"/>
      <c r="U243" s="33"/>
      <c r="V243" s="33"/>
      <c r="W243" s="33"/>
      <c r="X243" s="33"/>
      <c r="Y243" s="33" t="str">
        <f>Y240&amp;Z240&amp;AA240&amp;AB240&amp;AC240&amp;AD240&amp;AE240&amp;AF240</f>
        <v>01110111001000100000000001000101</v>
      </c>
      <c r="Z243" s="33"/>
      <c r="AA243" s="33"/>
      <c r="AB243" s="33"/>
      <c r="AC243" s="33"/>
      <c r="AD243" s="33"/>
      <c r="AE243" s="33"/>
      <c r="AF243" s="36"/>
      <c r="AG243" s="16"/>
      <c r="AO243" s="2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s="8" customFormat="1" ht="12.75" hidden="1">
      <c r="A244" s="20"/>
      <c r="B244" s="21"/>
      <c r="C244" s="21"/>
      <c r="D244" s="21"/>
      <c r="E244" s="21"/>
      <c r="F244" s="21"/>
      <c r="G244" s="21"/>
      <c r="H244" s="21"/>
      <c r="I244" s="21"/>
      <c r="J244" s="22"/>
      <c r="K244" s="22"/>
      <c r="L244" s="22"/>
      <c r="M244" s="22"/>
      <c r="N244" s="22"/>
      <c r="O244" s="22"/>
      <c r="P244" s="22"/>
      <c r="Q244" s="23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4"/>
      <c r="AG244" s="16"/>
      <c r="AO244" s="2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s="8" customFormat="1" ht="12.75" hidden="1">
      <c r="A245" s="13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8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25"/>
      <c r="AG245" s="16"/>
      <c r="AO245" s="2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s="8" customFormat="1" ht="12.75" hidden="1">
      <c r="A246" s="13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8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25"/>
      <c r="AG246" s="16"/>
      <c r="AO246" s="2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s="8" customFormat="1" ht="12.75" hidden="1">
      <c r="A247" s="13" t="str">
        <f>"c"&amp;E242&amp;"d"&amp;E242</f>
        <v>c5d5</v>
      </c>
      <c r="B247" s="15" t="s">
        <v>44</v>
      </c>
      <c r="C247" s="37" t="str">
        <f>B243&amp;J243</f>
        <v>11001100101010101111111100000110011001111000111101010101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14"/>
      <c r="P247" s="14"/>
      <c r="Q247" s="18"/>
      <c r="R247" s="15"/>
      <c r="S247" s="15"/>
      <c r="T247" s="15"/>
      <c r="U247" s="15"/>
      <c r="V247" s="15"/>
      <c r="W247" s="15"/>
      <c r="X247" s="15"/>
      <c r="Y247" s="37" t="s">
        <v>3</v>
      </c>
      <c r="Z247" s="37"/>
      <c r="AA247" s="37"/>
      <c r="AB247" s="37"/>
      <c r="AC247" s="37"/>
      <c r="AD247" s="37"/>
      <c r="AE247" s="15"/>
      <c r="AF247" s="25"/>
      <c r="AG247" s="16"/>
      <c r="AO247" s="2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s="8" customFormat="1" ht="12.75" hidden="1">
      <c r="A248" s="1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8"/>
      <c r="R248" s="15"/>
      <c r="S248" s="15"/>
      <c r="T248" s="15"/>
      <c r="U248" s="15"/>
      <c r="V248" s="15"/>
      <c r="W248" s="15"/>
      <c r="X248" s="15"/>
      <c r="Y248" s="15" t="str">
        <f>RIGHT(LEFT(Y243,Sheet2!$K$57))</f>
        <v>1</v>
      </c>
      <c r="Z248" s="15" t="str">
        <f>RIGHT(LEFT(Y243,Sheet2!$L$57))</f>
        <v>0</v>
      </c>
      <c r="AA248" s="15" t="str">
        <f>RIGHT(LEFT(Y243,Sheet2!$M$57))</f>
        <v>1</v>
      </c>
      <c r="AB248" s="15" t="str">
        <f>RIGHT(LEFT(Y243,Sheet2!$N$57))</f>
        <v>1</v>
      </c>
      <c r="AC248" s="15" t="str">
        <f>RIGHT(LEFT(Y243,Sheet2!$O$57))</f>
        <v>1</v>
      </c>
      <c r="AD248" s="15" t="str">
        <f>RIGHT(LEFT(Y243,Sheet2!$P$57))</f>
        <v>0</v>
      </c>
      <c r="AE248" s="37" t="str">
        <f>Y248&amp;Z248&amp;AA248&amp;AB248&amp;AC248&amp;AD248</f>
        <v>101110</v>
      </c>
      <c r="AF248" s="38"/>
      <c r="AG248" s="16"/>
      <c r="AO248" s="2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s="8" customFormat="1" ht="12.75" hidden="1">
      <c r="A249" s="12"/>
      <c r="B249" s="14"/>
      <c r="C249" s="14"/>
      <c r="D249" s="14"/>
      <c r="E249" s="14"/>
      <c r="F249" s="14"/>
      <c r="G249" s="37" t="s">
        <v>60</v>
      </c>
      <c r="H249" s="37"/>
      <c r="I249" s="37"/>
      <c r="J249" s="14"/>
      <c r="K249" s="14"/>
      <c r="L249" s="14"/>
      <c r="M249" s="14"/>
      <c r="N249" s="14"/>
      <c r="O249" s="14"/>
      <c r="P249" s="14"/>
      <c r="Q249" s="18"/>
      <c r="R249" s="15"/>
      <c r="S249" s="15"/>
      <c r="T249" s="15"/>
      <c r="U249" s="15"/>
      <c r="V249" s="15"/>
      <c r="W249" s="15"/>
      <c r="X249" s="15"/>
      <c r="Y249" s="15" t="str">
        <f>RIGHT(LEFT(Y243,Sheet2!$K$58))</f>
        <v>1</v>
      </c>
      <c r="Z249" s="15" t="str">
        <f>RIGHT(LEFT(Y243,Sheet2!$L$58))</f>
        <v>0</v>
      </c>
      <c r="AA249" s="15" t="str">
        <f>RIGHT(LEFT(Y243,Sheet2!$M$58))</f>
        <v>1</v>
      </c>
      <c r="AB249" s="15" t="str">
        <f>RIGHT(LEFT(Y243,Sheet2!$N$58))</f>
        <v>1</v>
      </c>
      <c r="AC249" s="15" t="str">
        <f>RIGHT(LEFT(Y243,Sheet2!$O$58))</f>
        <v>1</v>
      </c>
      <c r="AD249" s="15" t="str">
        <f>RIGHT(LEFT(Y243,Sheet2!$P$58))</f>
        <v>0</v>
      </c>
      <c r="AE249" s="37" t="str">
        <f aca="true" t="shared" si="18" ref="AE249:AE255">Y249&amp;Z249&amp;AA249&amp;AB249&amp;AC249&amp;AD249</f>
        <v>101110</v>
      </c>
      <c r="AF249" s="38"/>
      <c r="AG249" s="16"/>
      <c r="AO249" s="2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s="8" customFormat="1" ht="12.75" hidden="1">
      <c r="A250" s="12"/>
      <c r="B250" s="14"/>
      <c r="C250" s="14"/>
      <c r="D250" s="14"/>
      <c r="E250" s="15" t="str">
        <f>RIGHT(LEFT(C247,Sheet2!$K$46))</f>
        <v>0</v>
      </c>
      <c r="F250" s="15" t="str">
        <f>RIGHT(LEFT(C247,Sheet2!$L$46))</f>
        <v>1</v>
      </c>
      <c r="G250" s="15" t="str">
        <f>RIGHT(LEFT(C247,Sheet2!$M$46))</f>
        <v>1</v>
      </c>
      <c r="H250" s="15" t="str">
        <f>RIGHT(LEFT(C247,Sheet2!$N$46))</f>
        <v>1</v>
      </c>
      <c r="I250" s="15" t="str">
        <f>RIGHT(LEFT(C247,Sheet2!$O$46))</f>
        <v>1</v>
      </c>
      <c r="J250" s="15" t="str">
        <f>RIGHT(LEFT(C247,Sheet2!$P$46))</f>
        <v>1</v>
      </c>
      <c r="K250" s="37" t="str">
        <f aca="true" t="shared" si="19" ref="K250:K257">E250&amp;F250&amp;G250&amp;H250&amp;I250&amp;J250</f>
        <v>011111</v>
      </c>
      <c r="L250" s="37"/>
      <c r="M250" s="14"/>
      <c r="N250" s="14"/>
      <c r="O250" s="14"/>
      <c r="P250" s="14"/>
      <c r="Q250" s="18"/>
      <c r="R250" s="15"/>
      <c r="S250" s="15"/>
      <c r="T250" s="15"/>
      <c r="U250" s="15"/>
      <c r="V250" s="15"/>
      <c r="W250" s="15"/>
      <c r="X250" s="15"/>
      <c r="Y250" s="15" t="str">
        <f>RIGHT(LEFT(Y243,Sheet2!$K$59))</f>
        <v>1</v>
      </c>
      <c r="Z250" s="15" t="str">
        <f>RIGHT(LEFT(Y243,Sheet2!$L$59))</f>
        <v>0</v>
      </c>
      <c r="AA250" s="15" t="str">
        <f>RIGHT(LEFT(Y243,Sheet2!$M$59))</f>
        <v>0</v>
      </c>
      <c r="AB250" s="15" t="str">
        <f>RIGHT(LEFT(Y243,Sheet2!$N$59))</f>
        <v>1</v>
      </c>
      <c r="AC250" s="15" t="str">
        <f>RIGHT(LEFT(Y243,Sheet2!$O$59))</f>
        <v>0</v>
      </c>
      <c r="AD250" s="15" t="str">
        <f>RIGHT(LEFT(Y243,Sheet2!$P$59))</f>
        <v>0</v>
      </c>
      <c r="AE250" s="37" t="str">
        <f t="shared" si="18"/>
        <v>100100</v>
      </c>
      <c r="AF250" s="38"/>
      <c r="AG250" s="16"/>
      <c r="AO250" s="2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s="8" customFormat="1" ht="12.75" hidden="1">
      <c r="A251" s="12"/>
      <c r="B251" s="14"/>
      <c r="C251" s="14"/>
      <c r="D251" s="14"/>
      <c r="E251" s="15" t="str">
        <f>RIGHT(LEFT(C247,Sheet2!$K$47))</f>
        <v>0</v>
      </c>
      <c r="F251" s="15" t="str">
        <f>RIGHT(LEFT(C247,Sheet2!$L$47))</f>
        <v>0</v>
      </c>
      <c r="G251" s="15" t="str">
        <f>RIGHT(LEFT(C247,Sheet2!$M$47))</f>
        <v>1</v>
      </c>
      <c r="H251" s="15" t="str">
        <f>RIGHT(LEFT(C247,Sheet2!$N$47))</f>
        <v>1</v>
      </c>
      <c r="I251" s="15" t="str">
        <f>RIGHT(LEFT(C247,Sheet2!$O$47))</f>
        <v>1</v>
      </c>
      <c r="J251" s="15" t="str">
        <f>RIGHT(LEFT(C247,Sheet2!$P$47))</f>
        <v>0</v>
      </c>
      <c r="K251" s="37" t="str">
        <f t="shared" si="19"/>
        <v>001110</v>
      </c>
      <c r="L251" s="37"/>
      <c r="M251" s="14"/>
      <c r="N251" s="14"/>
      <c r="O251" s="14"/>
      <c r="P251" s="14"/>
      <c r="Q251" s="18"/>
      <c r="R251" s="15"/>
      <c r="S251" s="15"/>
      <c r="T251" s="15"/>
      <c r="U251" s="15"/>
      <c r="V251" s="15"/>
      <c r="W251" s="15"/>
      <c r="X251" s="15"/>
      <c r="Y251" s="15" t="str">
        <f>RIGHT(LEFT(Y243,Sheet2!$K$60))</f>
        <v>0</v>
      </c>
      <c r="Z251" s="15" t="str">
        <f>RIGHT(LEFT(Y243,Sheet2!$L$60))</f>
        <v>0</v>
      </c>
      <c r="AA251" s="15" t="str">
        <f>RIGHT(LEFT(Y243,Sheet2!$M$60))</f>
        <v>0</v>
      </c>
      <c r="AB251" s="15" t="str">
        <f>RIGHT(LEFT(Y243,Sheet2!$N$60))</f>
        <v>1</v>
      </c>
      <c r="AC251" s="15" t="str">
        <f>RIGHT(LEFT(Y243,Sheet2!$O$60))</f>
        <v>0</v>
      </c>
      <c r="AD251" s="15" t="str">
        <f>RIGHT(LEFT(Y243,Sheet2!$P$60))</f>
        <v>0</v>
      </c>
      <c r="AE251" s="37" t="str">
        <f t="shared" si="18"/>
        <v>000100</v>
      </c>
      <c r="AF251" s="38"/>
      <c r="AG251" s="16"/>
      <c r="AO251" s="2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s="8" customFormat="1" ht="12.75" hidden="1">
      <c r="A252" s="12"/>
      <c r="B252" s="14"/>
      <c r="C252" s="14"/>
      <c r="D252" s="14"/>
      <c r="E252" s="15" t="str">
        <f>RIGHT(LEFT(C247,Sheet2!$K$48))</f>
        <v>1</v>
      </c>
      <c r="F252" s="15" t="str">
        <f>RIGHT(LEFT(C247,Sheet2!$L$48))</f>
        <v>1</v>
      </c>
      <c r="G252" s="15" t="str">
        <f>RIGHT(LEFT(C247,Sheet2!$M$48))</f>
        <v>0</v>
      </c>
      <c r="H252" s="15" t="str">
        <f>RIGHT(LEFT(C247,Sheet2!$N$48))</f>
        <v>0</v>
      </c>
      <c r="I252" s="15" t="str">
        <f>RIGHT(LEFT(C247,Sheet2!$O$48))</f>
        <v>0</v>
      </c>
      <c r="J252" s="15" t="str">
        <f>RIGHT(LEFT(C247,Sheet2!$P$48))</f>
        <v>0</v>
      </c>
      <c r="K252" s="37" t="str">
        <f t="shared" si="19"/>
        <v>110000</v>
      </c>
      <c r="L252" s="37"/>
      <c r="M252" s="14"/>
      <c r="N252" s="14"/>
      <c r="O252" s="14"/>
      <c r="P252" s="14"/>
      <c r="Q252" s="18"/>
      <c r="R252" s="15"/>
      <c r="S252" s="15"/>
      <c r="T252" s="15"/>
      <c r="U252" s="15"/>
      <c r="V252" s="15"/>
      <c r="W252" s="15"/>
      <c r="X252" s="15"/>
      <c r="Y252" s="15" t="str">
        <f>RIGHT(LEFT(Y243,Sheet2!$K$61))</f>
        <v>0</v>
      </c>
      <c r="Z252" s="15" t="str">
        <f>RIGHT(LEFT(Y243,Sheet2!$L$61))</f>
        <v>0</v>
      </c>
      <c r="AA252" s="15" t="str">
        <f>RIGHT(LEFT(Y243,Sheet2!$M$61))</f>
        <v>0</v>
      </c>
      <c r="AB252" s="15" t="str">
        <f>RIGHT(LEFT(Y243,Sheet2!$N$61))</f>
        <v>0</v>
      </c>
      <c r="AC252" s="15" t="str">
        <f>RIGHT(LEFT(Y243,Sheet2!$O$61))</f>
        <v>0</v>
      </c>
      <c r="AD252" s="15" t="str">
        <f>RIGHT(LEFT(Y243,Sheet2!$P$61))</f>
        <v>0</v>
      </c>
      <c r="AE252" s="37" t="str">
        <f t="shared" si="18"/>
        <v>000000</v>
      </c>
      <c r="AF252" s="38"/>
      <c r="AG252" s="16"/>
      <c r="AO252" s="2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s="8" customFormat="1" ht="12.75" hidden="1">
      <c r="A253" s="12"/>
      <c r="B253" s="14"/>
      <c r="C253" s="14"/>
      <c r="D253" s="14"/>
      <c r="E253" s="15" t="str">
        <f>RIGHT(LEFT(C247,Sheet2!$K$49))</f>
        <v>0</v>
      </c>
      <c r="F253" s="15" t="str">
        <f>RIGHT(LEFT(C247,Sheet2!$L$49))</f>
        <v>0</v>
      </c>
      <c r="G253" s="15" t="str">
        <f>RIGHT(LEFT(C247,Sheet2!$M$49))</f>
        <v>0</v>
      </c>
      <c r="H253" s="15" t="str">
        <f>RIGHT(LEFT(C247,Sheet2!$N$49))</f>
        <v>1</v>
      </c>
      <c r="I253" s="15" t="str">
        <f>RIGHT(LEFT(C247,Sheet2!$O$49))</f>
        <v>1</v>
      </c>
      <c r="J253" s="15" t="str">
        <f>RIGHT(LEFT(C247,Sheet2!$P$49))</f>
        <v>1</v>
      </c>
      <c r="K253" s="37" t="str">
        <f t="shared" si="19"/>
        <v>000111</v>
      </c>
      <c r="L253" s="37"/>
      <c r="M253" s="14"/>
      <c r="N253" s="14"/>
      <c r="O253" s="14"/>
      <c r="P253" s="14"/>
      <c r="Q253" s="18"/>
      <c r="R253" s="15"/>
      <c r="S253" s="15"/>
      <c r="T253" s="15"/>
      <c r="U253" s="15"/>
      <c r="V253" s="15"/>
      <c r="W253" s="15"/>
      <c r="X253" s="15"/>
      <c r="Y253" s="15" t="str">
        <f>RIGHT(LEFT(Y243,Sheet2!$K$62))</f>
        <v>0</v>
      </c>
      <c r="Z253" s="15" t="str">
        <f>RIGHT(LEFT(Y243,Sheet2!$L$62))</f>
        <v>0</v>
      </c>
      <c r="AA253" s="15" t="str">
        <f>RIGHT(LEFT(Y243,Sheet2!$M$62))</f>
        <v>0</v>
      </c>
      <c r="AB253" s="15" t="str">
        <f>RIGHT(LEFT(Y243,Sheet2!$N$62))</f>
        <v>0</v>
      </c>
      <c r="AC253" s="15" t="str">
        <f>RIGHT(LEFT(Y243,Sheet2!$O$62))</f>
        <v>0</v>
      </c>
      <c r="AD253" s="15" t="str">
        <f>RIGHT(LEFT(Y243,Sheet2!$P$62))</f>
        <v>0</v>
      </c>
      <c r="AE253" s="37" t="str">
        <f t="shared" si="18"/>
        <v>000000</v>
      </c>
      <c r="AF253" s="38"/>
      <c r="AG253" s="16"/>
      <c r="AO253" s="2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s="8" customFormat="1" ht="12.75" hidden="1">
      <c r="A254" s="12"/>
      <c r="B254" s="14"/>
      <c r="C254" s="14"/>
      <c r="D254" s="14"/>
      <c r="E254" s="15" t="str">
        <f>RIGHT(LEFT(C247,Sheet2!$K$50))</f>
        <v>1</v>
      </c>
      <c r="F254" s="15" t="str">
        <f>RIGHT(LEFT(C247,Sheet2!$L$50))</f>
        <v>1</v>
      </c>
      <c r="G254" s="15" t="str">
        <f>RIGHT(LEFT(C247,Sheet2!$M$50))</f>
        <v>1</v>
      </c>
      <c r="H254" s="15" t="str">
        <f>RIGHT(LEFT(C247,Sheet2!$N$50))</f>
        <v>0</v>
      </c>
      <c r="I254" s="15" t="str">
        <f>RIGHT(LEFT(C247,Sheet2!$O$50))</f>
        <v>1</v>
      </c>
      <c r="J254" s="15" t="str">
        <f>RIGHT(LEFT(C247,Sheet2!$P$50))</f>
        <v>0</v>
      </c>
      <c r="K254" s="37" t="str">
        <f t="shared" si="19"/>
        <v>111010</v>
      </c>
      <c r="L254" s="37"/>
      <c r="M254" s="14"/>
      <c r="N254" s="14"/>
      <c r="O254" s="14"/>
      <c r="P254" s="14"/>
      <c r="Q254" s="18"/>
      <c r="R254" s="15"/>
      <c r="S254" s="15"/>
      <c r="T254" s="15"/>
      <c r="U254" s="15"/>
      <c r="V254" s="15"/>
      <c r="W254" s="15"/>
      <c r="X254" s="15"/>
      <c r="Y254" s="15" t="str">
        <f>RIGHT(LEFT(Y243,Sheet2!$K$63))</f>
        <v>0</v>
      </c>
      <c r="Z254" s="15" t="str">
        <f>RIGHT(LEFT(Y243,Sheet2!$L$63))</f>
        <v>0</v>
      </c>
      <c r="AA254" s="15" t="str">
        <f>RIGHT(LEFT(Y243,Sheet2!$M$63))</f>
        <v>1</v>
      </c>
      <c r="AB254" s="15" t="str">
        <f>RIGHT(LEFT(Y243,Sheet2!$N$63))</f>
        <v>0</v>
      </c>
      <c r="AC254" s="15" t="str">
        <f>RIGHT(LEFT(Y243,Sheet2!$O$63))</f>
        <v>0</v>
      </c>
      <c r="AD254" s="15" t="str">
        <f>RIGHT(LEFT(Y243,Sheet2!$P$63))</f>
        <v>0</v>
      </c>
      <c r="AE254" s="37" t="str">
        <f t="shared" si="18"/>
        <v>001000</v>
      </c>
      <c r="AF254" s="38"/>
      <c r="AG254" s="16"/>
      <c r="AO254" s="2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s="8" customFormat="1" ht="12.75" hidden="1">
      <c r="A255" s="12"/>
      <c r="B255" s="14"/>
      <c r="C255" s="14"/>
      <c r="D255" s="14"/>
      <c r="E255" s="15" t="str">
        <f>RIGHT(LEFT(C247,Sheet2!$K$51))</f>
        <v>1</v>
      </c>
      <c r="F255" s="15" t="str">
        <f>RIGHT(LEFT(C247,Sheet2!$L$51))</f>
        <v>1</v>
      </c>
      <c r="G255" s="15" t="str">
        <f>RIGHT(LEFT(C247,Sheet2!$M$51))</f>
        <v>0</v>
      </c>
      <c r="H255" s="15" t="str">
        <f>RIGHT(LEFT(C247,Sheet2!$N$51))</f>
        <v>1</v>
      </c>
      <c r="I255" s="15" t="str">
        <f>RIGHT(LEFT(C247,Sheet2!$O$51))</f>
        <v>0</v>
      </c>
      <c r="J255" s="15" t="str">
        <f>RIGHT(LEFT(C247,Sheet2!$P$51))</f>
        <v>1</v>
      </c>
      <c r="K255" s="37" t="str">
        <f t="shared" si="19"/>
        <v>110101</v>
      </c>
      <c r="L255" s="37"/>
      <c r="M255" s="14"/>
      <c r="N255" s="14"/>
      <c r="O255" s="14"/>
      <c r="P255" s="14"/>
      <c r="Q255" s="18"/>
      <c r="R255" s="15"/>
      <c r="S255" s="15"/>
      <c r="T255" s="15"/>
      <c r="U255" s="15"/>
      <c r="V255" s="15"/>
      <c r="W255" s="15"/>
      <c r="X255" s="15"/>
      <c r="Y255" s="15" t="str">
        <f>RIGHT(LEFT(Y243,Sheet2!$K$64))</f>
        <v>0</v>
      </c>
      <c r="Z255" s="15" t="str">
        <f>RIGHT(LEFT(Y243,Sheet2!$L$64))</f>
        <v>0</v>
      </c>
      <c r="AA255" s="15" t="str">
        <f>RIGHT(LEFT(Y243,Sheet2!$M$64))</f>
        <v>1</v>
      </c>
      <c r="AB255" s="15" t="str">
        <f>RIGHT(LEFT(Y243,Sheet2!$N$64))</f>
        <v>0</v>
      </c>
      <c r="AC255" s="15" t="str">
        <f>RIGHT(LEFT(Y243,Sheet2!$O$64))</f>
        <v>1</v>
      </c>
      <c r="AD255" s="15" t="str">
        <f>RIGHT(LEFT(Y243,Sheet2!$P$64))</f>
        <v>0</v>
      </c>
      <c r="AE255" s="37" t="str">
        <f t="shared" si="18"/>
        <v>001010</v>
      </c>
      <c r="AF255" s="38"/>
      <c r="AG255" s="16"/>
      <c r="AO255" s="2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s="8" customFormat="1" ht="12.75" hidden="1">
      <c r="A256" s="12"/>
      <c r="B256" s="14"/>
      <c r="C256" s="14"/>
      <c r="D256" s="14"/>
      <c r="E256" s="15" t="str">
        <f>RIGHT(LEFT(C247,Sheet2!$K$52))</f>
        <v>0</v>
      </c>
      <c r="F256" s="15" t="str">
        <f>RIGHT(LEFT(C247,Sheet2!$L$52))</f>
        <v>0</v>
      </c>
      <c r="G256" s="15" t="str">
        <f>RIGHT(LEFT(C247,Sheet2!$M$52))</f>
        <v>1</v>
      </c>
      <c r="H256" s="15" t="str">
        <f>RIGHT(LEFT(C247,Sheet2!$N$52))</f>
        <v>1</v>
      </c>
      <c r="I256" s="15" t="str">
        <f>RIGHT(LEFT(C247,Sheet2!$O$52))</f>
        <v>1</v>
      </c>
      <c r="J256" s="15" t="str">
        <f>RIGHT(LEFT(C247,Sheet2!$P$52))</f>
        <v>0</v>
      </c>
      <c r="K256" s="37" t="str">
        <f t="shared" si="19"/>
        <v>001110</v>
      </c>
      <c r="L256" s="37"/>
      <c r="M256" s="14"/>
      <c r="N256" s="14"/>
      <c r="O256" s="14"/>
      <c r="P256" s="14"/>
      <c r="Q256" s="18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25"/>
      <c r="AG256" s="16"/>
      <c r="AO256" s="2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s="8" customFormat="1" ht="12.75" hidden="1">
      <c r="A257" s="12"/>
      <c r="B257" s="14"/>
      <c r="C257" s="14"/>
      <c r="D257" s="14"/>
      <c r="E257" s="15" t="str">
        <f>RIGHT(LEFT(C247,Sheet2!$K$53))</f>
        <v>1</v>
      </c>
      <c r="F257" s="15" t="str">
        <f>RIGHT(LEFT(C247,Sheet2!$L$53))</f>
        <v>0</v>
      </c>
      <c r="G257" s="15" t="str">
        <f>RIGHT(LEFT(C247,Sheet2!$M$53))</f>
        <v>1</v>
      </c>
      <c r="H257" s="15" t="str">
        <f>RIGHT(LEFT(C247,Sheet2!$N$53))</f>
        <v>0</v>
      </c>
      <c r="I257" s="15" t="str">
        <f>RIGHT(LEFT(C247,Sheet2!$O$53))</f>
        <v>0</v>
      </c>
      <c r="J257" s="15" t="str">
        <f>RIGHT(LEFT(C247,Sheet2!$P$53))</f>
        <v>0</v>
      </c>
      <c r="K257" s="37" t="str">
        <f t="shared" si="19"/>
        <v>101000</v>
      </c>
      <c r="L257" s="37"/>
      <c r="M257" s="14"/>
      <c r="N257" s="14"/>
      <c r="O257" s="14"/>
      <c r="P257" s="14"/>
      <c r="Q257" s="18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25"/>
      <c r="AG257" s="16"/>
      <c r="AO257" s="2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s="8" customFormat="1" ht="12.75" hidden="1">
      <c r="A258" s="13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4"/>
      <c r="N258" s="14"/>
      <c r="O258" s="14"/>
      <c r="P258" s="14"/>
      <c r="Q258" s="18"/>
      <c r="R258" s="15"/>
      <c r="S258" s="15"/>
      <c r="T258" s="15"/>
      <c r="U258" s="15"/>
      <c r="V258" s="15"/>
      <c r="W258" s="15"/>
      <c r="X258" s="15"/>
      <c r="Y258" s="37" t="str">
        <f>AE248&amp;AE249&amp;AE250&amp;AE251&amp;AE252&amp;AE253&amp;AE254&amp;AE255</f>
        <v>101110101110100100000100000000000000001000001010</v>
      </c>
      <c r="Z258" s="37"/>
      <c r="AA258" s="37"/>
      <c r="AB258" s="37"/>
      <c r="AC258" s="37"/>
      <c r="AD258" s="37"/>
      <c r="AE258" s="37"/>
      <c r="AF258" s="38"/>
      <c r="AG258" s="16"/>
      <c r="AO258" s="2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s="8" customFormat="1" ht="12.75" hidden="1">
      <c r="A259" s="13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4"/>
      <c r="N259" s="14"/>
      <c r="O259" s="14"/>
      <c r="P259" s="14"/>
      <c r="Q259" s="18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25"/>
      <c r="AG259" s="16"/>
      <c r="AO259" s="2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s="8" customFormat="1" ht="12.75" hidden="1">
      <c r="A260" s="13"/>
      <c r="B260" s="15"/>
      <c r="C260" s="15" t="s">
        <v>34</v>
      </c>
      <c r="D260" s="37" t="str">
        <f>K250&amp;K251&amp;K252&amp;K253&amp;K254&amp;K255&amp;K256&amp;K257</f>
        <v>011111001110110000000111111010110101001110101000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14"/>
      <c r="O260" s="14"/>
      <c r="P260" s="14"/>
      <c r="Q260" s="18"/>
      <c r="R260" s="15"/>
      <c r="S260" s="15"/>
      <c r="T260" s="15"/>
      <c r="U260" s="15"/>
      <c r="V260" s="15" t="s">
        <v>41</v>
      </c>
      <c r="W260" s="15">
        <f>AC242+1</f>
        <v>5</v>
      </c>
      <c r="X260" s="15"/>
      <c r="Y260" s="37" t="str">
        <f>D260</f>
        <v>011111001110110000000111111010110101001110101000</v>
      </c>
      <c r="Z260" s="37"/>
      <c r="AA260" s="37"/>
      <c r="AB260" s="37"/>
      <c r="AC260" s="37"/>
      <c r="AD260" s="37"/>
      <c r="AE260" s="37"/>
      <c r="AF260" s="38"/>
      <c r="AG260" s="16"/>
      <c r="AO260" s="2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s="8" customFormat="1" ht="12.75" hidden="1">
      <c r="A261" s="13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4"/>
      <c r="N261" s="14"/>
      <c r="O261" s="14"/>
      <c r="P261" s="14"/>
      <c r="Q261" s="18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25"/>
      <c r="AG261" s="16"/>
      <c r="AO261" s="2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s="8" customFormat="1" ht="12.75" hidden="1">
      <c r="A262" s="13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4"/>
      <c r="N262" s="14"/>
      <c r="O262" s="14"/>
      <c r="P262" s="14"/>
      <c r="Q262" s="18"/>
      <c r="R262" s="15"/>
      <c r="S262" s="15"/>
      <c r="T262" s="15"/>
      <c r="U262" s="15"/>
      <c r="V262" s="15"/>
      <c r="W262" s="15"/>
      <c r="X262" s="15"/>
      <c r="Y262" s="15">
        <v>6</v>
      </c>
      <c r="Z262" s="15">
        <v>12</v>
      </c>
      <c r="AA262" s="15">
        <v>18</v>
      </c>
      <c r="AB262" s="15">
        <v>24</v>
      </c>
      <c r="AC262" s="15">
        <v>30</v>
      </c>
      <c r="AD262" s="15">
        <v>36</v>
      </c>
      <c r="AE262" s="15">
        <v>42</v>
      </c>
      <c r="AF262" s="25">
        <v>48</v>
      </c>
      <c r="AG262" s="16"/>
      <c r="AO262" s="2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s="8" customFormat="1" ht="12.75" hidden="1">
      <c r="A263" s="1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4"/>
      <c r="N263" s="14"/>
      <c r="O263" s="14"/>
      <c r="P263" s="14"/>
      <c r="Q263" s="18"/>
      <c r="R263" s="15"/>
      <c r="S263" s="15"/>
      <c r="T263" s="15"/>
      <c r="U263" s="15"/>
      <c r="V263" s="15"/>
      <c r="W263" s="15" t="s">
        <v>42</v>
      </c>
      <c r="X263" s="15"/>
      <c r="Y263" s="15" t="str">
        <f>RIGHT(LEFT(Y258,Y262),6)</f>
        <v>101110</v>
      </c>
      <c r="Z263" s="15" t="str">
        <f>RIGHT(LEFT(Y258,Z262),6)</f>
        <v>101110</v>
      </c>
      <c r="AA263" s="15" t="str">
        <f>RIGHT(LEFT(Y258,AA262),6)</f>
        <v>100100</v>
      </c>
      <c r="AB263" s="15" t="str">
        <f>RIGHT(LEFT(Y258,AB262),6)</f>
        <v>000100</v>
      </c>
      <c r="AC263" s="15" t="str">
        <f>RIGHT(LEFT(Y258,AC262),6)</f>
        <v>000000</v>
      </c>
      <c r="AD263" s="15" t="str">
        <f>RIGHT(LEFT(Y258,AD262),6)</f>
        <v>000000</v>
      </c>
      <c r="AE263" s="15" t="str">
        <f>RIGHT(LEFT(Y258,AE262),6)</f>
        <v>001000</v>
      </c>
      <c r="AF263" s="25" t="str">
        <f>RIGHT(LEFT(Y258,AF262),6)</f>
        <v>001010</v>
      </c>
      <c r="AG263" s="16"/>
      <c r="AO263" s="2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s="8" customFormat="1" ht="12.75" hidden="1">
      <c r="A264" s="13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4"/>
      <c r="N264" s="14"/>
      <c r="O264" s="14"/>
      <c r="P264" s="14"/>
      <c r="Q264" s="18"/>
      <c r="R264" s="15"/>
      <c r="S264" s="15"/>
      <c r="T264" s="15"/>
      <c r="U264" s="15"/>
      <c r="V264" s="15" t="s">
        <v>41</v>
      </c>
      <c r="W264" s="15">
        <f>W260</f>
        <v>5</v>
      </c>
      <c r="X264" s="15"/>
      <c r="Y264" s="15" t="str">
        <f>RIGHT(LEFT(Y260,Y262),6)</f>
        <v>011111</v>
      </c>
      <c r="Z264" s="15" t="str">
        <f>RIGHT(LEFT(Y260,Z262),6)</f>
        <v>001110</v>
      </c>
      <c r="AA264" s="15" t="str">
        <f>RIGHT(LEFT(Y260,AA262),6)</f>
        <v>110000</v>
      </c>
      <c r="AB264" s="15" t="str">
        <f>RIGHT(LEFT(Y260,AB262),6)</f>
        <v>000111</v>
      </c>
      <c r="AC264" s="15" t="str">
        <f>RIGHT(LEFT(Y260,AC262),6)</f>
        <v>111010</v>
      </c>
      <c r="AD264" s="15" t="str">
        <f>RIGHT(LEFT(Y260,AD262),6)</f>
        <v>110101</v>
      </c>
      <c r="AE264" s="15" t="str">
        <f>RIGHT(LEFT(Y260,AE262),6)</f>
        <v>001110</v>
      </c>
      <c r="AF264" s="25" t="str">
        <f>RIGHT(LEFT(Y260,AF262),6)</f>
        <v>101000</v>
      </c>
      <c r="AG264" s="16"/>
      <c r="AO264" s="2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s="8" customFormat="1" ht="12.75" hidden="1">
      <c r="A265" s="13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4"/>
      <c r="N265" s="14"/>
      <c r="O265" s="14"/>
      <c r="P265" s="14"/>
      <c r="Q265" s="18"/>
      <c r="R265" s="15"/>
      <c r="S265" s="15"/>
      <c r="T265" s="15"/>
      <c r="U265" s="15"/>
      <c r="V265" s="15"/>
      <c r="W265" s="15" t="s">
        <v>47</v>
      </c>
      <c r="X265" s="15"/>
      <c r="Y265" s="15" t="str">
        <f>DEC2BIN(BIN2DEC(SUBSTITUTE(Y263*1+Y264*1,2,0)),6)</f>
        <v>110001</v>
      </c>
      <c r="Z265" s="15" t="str">
        <f>DEC2BIN(BIN2DEC(SUBSTITUTE(Z263*1+Z264*1,2,0)),6)</f>
        <v>100000</v>
      </c>
      <c r="AA265" s="15" t="str">
        <f>DEC2BIN(BIN2DEC(SUBSTITUTE(AA263*1+AA264*1,2,0)),6)</f>
        <v>010100</v>
      </c>
      <c r="AB265" s="15" t="str">
        <f>DEC2BIN(BIN2DEC(SUBSTITUTE(AB263*1+AB264*1,2,0)),6)</f>
        <v>000011</v>
      </c>
      <c r="AC265" s="15" t="str">
        <f>DEC2BIN(BIN2DEC(SUBSTITUTE(AC263*1+AC264*1,2,0)),6)</f>
        <v>111010</v>
      </c>
      <c r="AD265" s="15" t="str">
        <f>DEC2BIN(BIN2DEC(SUBSTITUTE(AD263*1+AD264*1,2,0)),6)</f>
        <v>110101</v>
      </c>
      <c r="AE265" s="15" t="str">
        <f>DEC2BIN(BIN2DEC(SUBSTITUTE(AE263*1+AE264*1,2,0)),6)</f>
        <v>000110</v>
      </c>
      <c r="AF265" s="25" t="str">
        <f>DEC2BIN(BIN2DEC(SUBSTITUTE(AF263*1+AF264*1,2,0)),6)</f>
        <v>100010</v>
      </c>
      <c r="AG265" s="16"/>
      <c r="AO265" s="2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s="8" customFormat="1" ht="12.75" hidden="1">
      <c r="A266" s="13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4"/>
      <c r="N266" s="14"/>
      <c r="O266" s="14"/>
      <c r="P266" s="14"/>
      <c r="Q266" s="18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25"/>
      <c r="AG266" s="16"/>
      <c r="AO266" s="2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s="8" customFormat="1" ht="12.75" hidden="1">
      <c r="A267" s="13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4"/>
      <c r="N267" s="14"/>
      <c r="O267" s="14"/>
      <c r="P267" s="14"/>
      <c r="Q267" s="18"/>
      <c r="R267" s="15"/>
      <c r="S267" s="15"/>
      <c r="T267" s="15"/>
      <c r="U267" s="15"/>
      <c r="V267" s="15"/>
      <c r="W267" s="15"/>
      <c r="X267" s="15"/>
      <c r="Y267" s="15">
        <f>LEFT(Y265)*2+RIGHT(Y265)+(Y262/6-1)*5+2</f>
        <v>5</v>
      </c>
      <c r="Z267" s="15">
        <f>LEFT(Z265)*2+RIGHT(Z265)+(Z262/6-1)*5+2</f>
        <v>9</v>
      </c>
      <c r="AA267" s="15">
        <f aca="true" t="shared" si="20" ref="AA267:AF267">LEFT(AA265)*2+RIGHT(AA265)+(AA262/6-1)*5+2</f>
        <v>12</v>
      </c>
      <c r="AB267" s="15">
        <f t="shared" si="20"/>
        <v>18</v>
      </c>
      <c r="AC267" s="15">
        <f t="shared" si="20"/>
        <v>24</v>
      </c>
      <c r="AD267" s="15">
        <f t="shared" si="20"/>
        <v>30</v>
      </c>
      <c r="AE267" s="15">
        <f t="shared" si="20"/>
        <v>32</v>
      </c>
      <c r="AF267" s="25">
        <f t="shared" si="20"/>
        <v>39</v>
      </c>
      <c r="AG267" s="16"/>
      <c r="AO267" s="2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s="8" customFormat="1" ht="12.75" hidden="1">
      <c r="A268" s="13"/>
      <c r="B268" s="14"/>
      <c r="C268" s="14"/>
      <c r="D268" s="14"/>
      <c r="E268" s="14"/>
      <c r="F268" s="14"/>
      <c r="G268" s="14"/>
      <c r="H268" s="14"/>
      <c r="I268" s="14"/>
      <c r="J268" s="15"/>
      <c r="K268" s="15"/>
      <c r="L268" s="15"/>
      <c r="M268" s="14"/>
      <c r="N268" s="14"/>
      <c r="O268" s="14"/>
      <c r="P268" s="14"/>
      <c r="Q268" s="18"/>
      <c r="R268" s="15"/>
      <c r="S268" s="15"/>
      <c r="T268" s="15"/>
      <c r="U268" s="15"/>
      <c r="V268" s="15"/>
      <c r="W268" s="15"/>
      <c r="X268" s="15"/>
      <c r="Y268" s="15" t="str">
        <f>CHAR(66+BIN2DEC(RIGHT(LEFT(Y265,5),4)))</f>
        <v>J</v>
      </c>
      <c r="Z268" s="15" t="str">
        <f>CHAR(66+BIN2DEC(RIGHT(LEFT(Z265,5),4)))</f>
        <v>B</v>
      </c>
      <c r="AA268" s="15" t="str">
        <f>CHAR(66+BIN2DEC(RIGHT(LEFT(AA265,5),4)))</f>
        <v>L</v>
      </c>
      <c r="AB268" s="15" t="str">
        <f>CHAR(66+BIN2DEC(RIGHT(LEFT(AB265,5),4)))</f>
        <v>C</v>
      </c>
      <c r="AC268" s="15" t="str">
        <f>CHAR(66+BIN2DEC(RIGHT(LEFT(AC265,5),4)))</f>
        <v>O</v>
      </c>
      <c r="AD268" s="15" t="str">
        <f>CHAR(66+BIN2DEC(RIGHT(LEFT(AD265,5),4)))</f>
        <v>L</v>
      </c>
      <c r="AE268" s="15" t="str">
        <f>CHAR(66+BIN2DEC(RIGHT(LEFT(AE265,5),4)))</f>
        <v>E</v>
      </c>
      <c r="AF268" s="25" t="str">
        <f>CHAR(66+BIN2DEC(RIGHT(LEFT(AF265,5),4)))</f>
        <v>C</v>
      </c>
      <c r="AG268" s="16"/>
      <c r="AO268" s="2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s="8" customFormat="1" ht="12.75" hidden="1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8"/>
      <c r="R269" s="15"/>
      <c r="S269" s="15"/>
      <c r="T269" s="15"/>
      <c r="U269" s="15"/>
      <c r="V269" s="15"/>
      <c r="W269" s="15" t="s">
        <v>4</v>
      </c>
      <c r="X269" s="15"/>
      <c r="Y269" s="15" t="str">
        <f ca="1">DEC2BIN(INDIRECT("Sheet2!"&amp;Y268&amp;Y267),4)</f>
        <v>0101</v>
      </c>
      <c r="Z269" s="15" t="str">
        <f ca="1">DEC2BIN(INDIRECT("Sheet2!"&amp;Z268&amp;Z267),4)</f>
        <v>0000</v>
      </c>
      <c r="AA269" s="15" t="str">
        <f ca="1">DEC2BIN(INDIRECT("Sheet2!"&amp;AA268&amp;AA267),4)</f>
        <v>1100</v>
      </c>
      <c r="AB269" s="15" t="str">
        <f ca="1">DEC2BIN(INDIRECT("Sheet2!"&amp;AB268&amp;AB267),4)</f>
        <v>1000</v>
      </c>
      <c r="AC269" s="15" t="str">
        <f ca="1">DEC2BIN(INDIRECT("Sheet2!"&amp;AC268&amp;AC267),4)</f>
        <v>0011</v>
      </c>
      <c r="AD269" s="15" t="str">
        <f ca="1">DEC2BIN(INDIRECT("Sheet2!"&amp;AD268&amp;AD267),4)</f>
        <v>0001</v>
      </c>
      <c r="AE269" s="15" t="str">
        <f ca="1">DEC2BIN(INDIRECT("Sheet2!"&amp;AE268&amp;AE267),4)</f>
        <v>1110</v>
      </c>
      <c r="AF269" s="25" t="str">
        <f ca="1">DEC2BIN(INDIRECT("Sheet2!"&amp;AF268&amp;AF267),4)</f>
        <v>1011</v>
      </c>
      <c r="AG269" s="16"/>
      <c r="AO269" s="2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s="8" customFormat="1" ht="12.75" hidden="1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8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25"/>
      <c r="AG270" s="16"/>
      <c r="AO270" s="2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s="8" customFormat="1" ht="12.75" hidden="1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8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25"/>
      <c r="AG271" s="16"/>
      <c r="AO271" s="2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s="8" customFormat="1" ht="12.75" hidden="1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8"/>
      <c r="R272" s="15"/>
      <c r="S272" s="15"/>
      <c r="T272" s="15"/>
      <c r="U272" s="15"/>
      <c r="V272" s="15"/>
      <c r="W272" s="15"/>
      <c r="X272" s="15"/>
      <c r="Y272" s="37" t="str">
        <f>Y269&amp;Z269&amp;AA269&amp;AB269&amp;AC269&amp;AD269&amp;AE269&amp;AF269</f>
        <v>01010000110010000011000111101011</v>
      </c>
      <c r="Z272" s="37"/>
      <c r="AA272" s="37"/>
      <c r="AB272" s="37"/>
      <c r="AC272" s="37"/>
      <c r="AD272" s="37"/>
      <c r="AE272" s="37"/>
      <c r="AF272" s="38"/>
      <c r="AG272" s="16"/>
      <c r="AO272" s="2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s="8" customFormat="1" ht="12.75" hidden="1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8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25"/>
      <c r="AG273" s="16"/>
      <c r="AO273" s="2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s="8" customFormat="1" ht="12.75" hidden="1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8"/>
      <c r="R274" s="15"/>
      <c r="S274" s="15"/>
      <c r="T274" s="15"/>
      <c r="U274" s="15"/>
      <c r="V274" s="15"/>
      <c r="W274" s="15"/>
      <c r="X274" s="15"/>
      <c r="Y274" s="15"/>
      <c r="Z274" s="37" t="s">
        <v>61</v>
      </c>
      <c r="AA274" s="37"/>
      <c r="AB274" s="37"/>
      <c r="AC274" s="37"/>
      <c r="AD274" s="15"/>
      <c r="AE274" s="15"/>
      <c r="AF274" s="25"/>
      <c r="AG274" s="16"/>
      <c r="AO274" s="2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s="8" customFormat="1" ht="12.75" hidden="1">
      <c r="A275" s="12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8"/>
      <c r="R275" s="15"/>
      <c r="S275" s="15"/>
      <c r="T275" s="15"/>
      <c r="U275" s="15"/>
      <c r="V275" s="15"/>
      <c r="W275" s="15"/>
      <c r="X275" s="15"/>
      <c r="Y275" s="15"/>
      <c r="Z275" s="15" t="str">
        <f>RIGHT(LEFT(Y272,Sheet2!$A$67))</f>
        <v>0</v>
      </c>
      <c r="AA275" s="15" t="str">
        <f>RIGHT(LEFT(Y272,Sheet2!$B$67))</f>
        <v>0</v>
      </c>
      <c r="AB275" s="15" t="str">
        <f>RIGHT(LEFT(Y272,Sheet2!$C$67))</f>
        <v>1</v>
      </c>
      <c r="AC275" s="15" t="str">
        <f>RIGHT(LEFT(Y272,Sheet2!$D$67))</f>
        <v>0</v>
      </c>
      <c r="AD275" s="37" t="str">
        <f>Z275&amp;AA275&amp;AB275&amp;AC275</f>
        <v>0010</v>
      </c>
      <c r="AE275" s="37"/>
      <c r="AF275" s="25"/>
      <c r="AG275" s="16"/>
      <c r="AO275" s="2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s="8" customFormat="1" ht="12.75" hidden="1">
      <c r="A276" s="12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8"/>
      <c r="R276" s="15"/>
      <c r="S276" s="15"/>
      <c r="T276" s="15"/>
      <c r="U276" s="15"/>
      <c r="V276" s="15"/>
      <c r="W276" s="15"/>
      <c r="X276" s="15"/>
      <c r="Y276" s="15"/>
      <c r="Z276" s="15" t="str">
        <f>RIGHT(LEFT(Y272,Sheet2!$A$68))</f>
        <v>1</v>
      </c>
      <c r="AA276" s="15" t="str">
        <f>RIGHT(LEFT(Y272,Sheet2!$B$68))</f>
        <v>0</v>
      </c>
      <c r="AB276" s="15" t="str">
        <f>RIGHT(LEFT(Y272,Sheet2!$C$68))</f>
        <v>0</v>
      </c>
      <c r="AC276" s="15" t="str">
        <f>RIGHT(LEFT(Y272,Sheet2!$D$68))</f>
        <v>0</v>
      </c>
      <c r="AD276" s="37" t="str">
        <f aca="true" t="shared" si="21" ref="AD276:AD282">Z276&amp;AA276&amp;AB276&amp;AC276</f>
        <v>1000</v>
      </c>
      <c r="AE276" s="37"/>
      <c r="AF276" s="25"/>
      <c r="AG276" s="16"/>
      <c r="AO276" s="2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s="8" customFormat="1" ht="12.75" hidden="1">
      <c r="A277" s="12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8"/>
      <c r="R277" s="15"/>
      <c r="S277" s="15"/>
      <c r="T277" s="15"/>
      <c r="U277" s="15"/>
      <c r="V277" s="15"/>
      <c r="W277" s="15"/>
      <c r="X277" s="15"/>
      <c r="Y277" s="15"/>
      <c r="Z277" s="15" t="str">
        <f>RIGHT(LEFT(Y272,Sheet2!$A$69))</f>
        <v>0</v>
      </c>
      <c r="AA277" s="15" t="str">
        <f>RIGHT(LEFT(Y272,Sheet2!$B$69))</f>
        <v>0</v>
      </c>
      <c r="AB277" s="15" t="str">
        <f>RIGHT(LEFT(Y272,Sheet2!$C$69))</f>
        <v>0</v>
      </c>
      <c r="AC277" s="15" t="str">
        <f>RIGHT(LEFT(Y272,Sheet2!$D$69))</f>
        <v>1</v>
      </c>
      <c r="AD277" s="37" t="str">
        <f t="shared" si="21"/>
        <v>0001</v>
      </c>
      <c r="AE277" s="37"/>
      <c r="AF277" s="25"/>
      <c r="AG277" s="16"/>
      <c r="AO277" s="2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s="8" customFormat="1" ht="12.75" hidden="1">
      <c r="A278" s="12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8"/>
      <c r="R278" s="15"/>
      <c r="S278" s="15"/>
      <c r="T278" s="15"/>
      <c r="U278" s="15"/>
      <c r="V278" s="15"/>
      <c r="W278" s="15"/>
      <c r="X278" s="15"/>
      <c r="Y278" s="15"/>
      <c r="Z278" s="15" t="str">
        <f>RIGHT(LEFT(Y272,Sheet2!$A$70))</f>
        <v>0</v>
      </c>
      <c r="AA278" s="15" t="str">
        <f>RIGHT(LEFT(Y272,Sheet2!$B$70))</f>
        <v>0</v>
      </c>
      <c r="AB278" s="15" t="str">
        <f>RIGHT(LEFT(Y272,Sheet2!$C$70))</f>
        <v>1</v>
      </c>
      <c r="AC278" s="15" t="str">
        <f>RIGHT(LEFT(Y272,Sheet2!$D$70))</f>
        <v>1</v>
      </c>
      <c r="AD278" s="37" t="str">
        <f t="shared" si="21"/>
        <v>0011</v>
      </c>
      <c r="AE278" s="37"/>
      <c r="AF278" s="25"/>
      <c r="AG278" s="16"/>
      <c r="AO278" s="2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s="8" customFormat="1" ht="12.75" hidden="1">
      <c r="A279" s="12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8"/>
      <c r="R279" s="15"/>
      <c r="S279" s="15"/>
      <c r="T279" s="15"/>
      <c r="U279" s="15"/>
      <c r="V279" s="15"/>
      <c r="W279" s="15"/>
      <c r="X279" s="15"/>
      <c r="Y279" s="15"/>
      <c r="Z279" s="15" t="str">
        <f>RIGHT(LEFT(Y272,Sheet2!$A$71))</f>
        <v>1</v>
      </c>
      <c r="AA279" s="15" t="str">
        <f>RIGHT(LEFT(Y272,Sheet2!$B$71))</f>
        <v>0</v>
      </c>
      <c r="AB279" s="15" t="str">
        <f>RIGHT(LEFT(Y272,Sheet2!$C$71))</f>
        <v>1</v>
      </c>
      <c r="AC279" s="15" t="str">
        <f>RIGHT(LEFT(Y272,Sheet2!$D$71))</f>
        <v>0</v>
      </c>
      <c r="AD279" s="37" t="str">
        <f t="shared" si="21"/>
        <v>1010</v>
      </c>
      <c r="AE279" s="37"/>
      <c r="AF279" s="25"/>
      <c r="AG279" s="16"/>
      <c r="AO279" s="2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s="8" customFormat="1" ht="12.75" hidden="1">
      <c r="A280" s="12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8"/>
      <c r="R280" s="15"/>
      <c r="S280" s="15"/>
      <c r="T280" s="15"/>
      <c r="U280" s="15"/>
      <c r="V280" s="15"/>
      <c r="W280" s="15"/>
      <c r="X280" s="15"/>
      <c r="Y280" s="15"/>
      <c r="Z280" s="15" t="str">
        <f>RIGHT(LEFT(Y272,Sheet2!$A$72))</f>
        <v>1</v>
      </c>
      <c r="AA280" s="15" t="str">
        <f>RIGHT(LEFT(Y272,Sheet2!$B$72))</f>
        <v>1</v>
      </c>
      <c r="AB280" s="15" t="str">
        <f>RIGHT(LEFT(Y272,Sheet2!$C$72))</f>
        <v>0</v>
      </c>
      <c r="AC280" s="15" t="str">
        <f>RIGHT(LEFT(Y272,Sheet2!$D$72))</f>
        <v>1</v>
      </c>
      <c r="AD280" s="37" t="str">
        <f t="shared" si="21"/>
        <v>1101</v>
      </c>
      <c r="AE280" s="37"/>
      <c r="AF280" s="25"/>
      <c r="AG280" s="16"/>
      <c r="AO280" s="2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s="8" customFormat="1" ht="12.75" hidden="1">
      <c r="A281" s="12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8"/>
      <c r="R281" s="15"/>
      <c r="S281" s="15"/>
      <c r="T281" s="15"/>
      <c r="U281" s="15"/>
      <c r="V281" s="15"/>
      <c r="W281" s="15"/>
      <c r="X281" s="15"/>
      <c r="Y281" s="15"/>
      <c r="Z281" s="15" t="str">
        <f>RIGHT(LEFT(Y272,Sheet2!$A$73))</f>
        <v>1</v>
      </c>
      <c r="AA281" s="15" t="str">
        <f>RIGHT(LEFT(Y272,Sheet2!$B$73))</f>
        <v>1</v>
      </c>
      <c r="AB281" s="15" t="str">
        <f>RIGHT(LEFT(Y272,Sheet2!$C$73))</f>
        <v>0</v>
      </c>
      <c r="AC281" s="15" t="str">
        <f>RIGHT(LEFT(Y272,Sheet2!$D$73))</f>
        <v>0</v>
      </c>
      <c r="AD281" s="37" t="str">
        <f t="shared" si="21"/>
        <v>1100</v>
      </c>
      <c r="AE281" s="37"/>
      <c r="AF281" s="25"/>
      <c r="AG281" s="16"/>
      <c r="AO281" s="2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s="8" customFormat="1" ht="12.75" hidden="1">
      <c r="A282" s="12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8"/>
      <c r="R282" s="15"/>
      <c r="S282" s="15"/>
      <c r="T282" s="15"/>
      <c r="U282" s="15"/>
      <c r="V282" s="15"/>
      <c r="W282" s="15"/>
      <c r="X282" s="15"/>
      <c r="Y282" s="15"/>
      <c r="Z282" s="15" t="str">
        <f>RIGHT(LEFT(Y272,Sheet2!$A$74))</f>
        <v>0</v>
      </c>
      <c r="AA282" s="15" t="str">
        <f>RIGHT(LEFT(Y272,Sheet2!$B$74))</f>
        <v>0</v>
      </c>
      <c r="AB282" s="15" t="str">
        <f>RIGHT(LEFT(Y272,Sheet2!$C$74))</f>
        <v>1</v>
      </c>
      <c r="AC282" s="15" t="str">
        <f>RIGHT(LEFT(Y272,Sheet2!$D$74))</f>
        <v>1</v>
      </c>
      <c r="AD282" s="37" t="str">
        <f t="shared" si="21"/>
        <v>0011</v>
      </c>
      <c r="AE282" s="37"/>
      <c r="AF282" s="25"/>
      <c r="AG282" s="16"/>
      <c r="AO282" s="2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s="8" customFormat="1" ht="12.75" hidden="1">
      <c r="A283" s="1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8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25"/>
      <c r="AG283" s="16"/>
      <c r="AO283" s="2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s="8" customFormat="1" ht="12.75" hidden="1">
      <c r="A284" s="12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8"/>
      <c r="R284" s="15"/>
      <c r="S284" s="15"/>
      <c r="T284" s="26" t="s">
        <v>39</v>
      </c>
      <c r="U284" s="27">
        <f>U242</f>
        <v>4</v>
      </c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25"/>
      <c r="AG284" s="16"/>
      <c r="AO284" s="2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s="8" customFormat="1" ht="12.75" hidden="1">
      <c r="A285" s="12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39" t="str">
        <f>Q243</f>
        <v>10100010010111000000101111110100</v>
      </c>
      <c r="R285" s="37"/>
      <c r="S285" s="37"/>
      <c r="T285" s="37"/>
      <c r="U285" s="37"/>
      <c r="V285" s="37"/>
      <c r="W285" s="37"/>
      <c r="X285" s="37"/>
      <c r="Y285" s="37" t="str">
        <f>AD275&amp;AD276&amp;AD277&amp;AD278&amp;AD279&amp;AD280&amp;AD281&amp;AD282</f>
        <v>00101000000100111010110111000011</v>
      </c>
      <c r="Z285" s="37"/>
      <c r="AA285" s="37"/>
      <c r="AB285" s="37"/>
      <c r="AC285" s="37"/>
      <c r="AD285" s="37"/>
      <c r="AE285" s="37"/>
      <c r="AF285" s="38"/>
      <c r="AG285" s="16"/>
      <c r="AO285" s="2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s="8" customFormat="1" ht="12.75" hidden="1">
      <c r="A286" s="12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8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25"/>
      <c r="AG286" s="16"/>
      <c r="AO286" s="2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s="8" customFormat="1" ht="12.75" hidden="1">
      <c r="A287" s="1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8"/>
      <c r="R287" s="15"/>
      <c r="S287" s="15"/>
      <c r="T287" s="15"/>
      <c r="U287" s="15"/>
      <c r="V287" s="15"/>
      <c r="W287" s="15"/>
      <c r="X287" s="15"/>
      <c r="Y287" s="15">
        <v>4</v>
      </c>
      <c r="Z287" s="15">
        <v>8</v>
      </c>
      <c r="AA287" s="15">
        <v>12</v>
      </c>
      <c r="AB287" s="15">
        <v>16</v>
      </c>
      <c r="AC287" s="15">
        <v>20</v>
      </c>
      <c r="AD287" s="15">
        <v>24</v>
      </c>
      <c r="AE287" s="15">
        <v>28</v>
      </c>
      <c r="AF287" s="25">
        <v>32</v>
      </c>
      <c r="AG287" s="16"/>
      <c r="AO287" s="2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s="8" customFormat="1" ht="12.75" hidden="1">
      <c r="A288" s="1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8"/>
      <c r="R288" s="15"/>
      <c r="S288" s="15"/>
      <c r="T288" s="15"/>
      <c r="U288" s="15"/>
      <c r="V288" s="15"/>
      <c r="W288" s="15"/>
      <c r="X288" s="15"/>
      <c r="Y288" s="15" t="str">
        <f>RIGHT(LEFT(Y285,Y287),4)</f>
        <v>0010</v>
      </c>
      <c r="Z288" s="15" t="str">
        <f>RIGHT(LEFT(Y285,Z287),4)</f>
        <v>1000</v>
      </c>
      <c r="AA288" s="15" t="str">
        <f>RIGHT(LEFT(Y285,AA287),4)</f>
        <v>0001</v>
      </c>
      <c r="AB288" s="15" t="str">
        <f>RIGHT(LEFT(Y285,AB287),4)</f>
        <v>0011</v>
      </c>
      <c r="AC288" s="15" t="str">
        <f>RIGHT(LEFT(Y285,AC287),4)</f>
        <v>1010</v>
      </c>
      <c r="AD288" s="15" t="str">
        <f>RIGHT(LEFT(Y285,AD287),4)</f>
        <v>1101</v>
      </c>
      <c r="AE288" s="15" t="str">
        <f>RIGHT(LEFT(Y285,AE287),4)</f>
        <v>1100</v>
      </c>
      <c r="AF288" s="25" t="str">
        <f>RIGHT(LEFT(Y285,AF287),4)</f>
        <v>0011</v>
      </c>
      <c r="AG288" s="16"/>
      <c r="AO288" s="2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s="8" customFormat="1" ht="12.75" hidden="1">
      <c r="A289" s="12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8"/>
      <c r="R289" s="15"/>
      <c r="S289" s="15"/>
      <c r="T289" s="15"/>
      <c r="U289" s="15"/>
      <c r="V289" s="15"/>
      <c r="W289" s="15"/>
      <c r="X289" s="28" t="s">
        <v>6</v>
      </c>
      <c r="Y289" s="15" t="str">
        <f>RIGHT(LEFT(Q285,Y287),4)</f>
        <v>1010</v>
      </c>
      <c r="Z289" s="15" t="str">
        <f>RIGHT(LEFT(Q285,Z287),4)</f>
        <v>0010</v>
      </c>
      <c r="AA289" s="15" t="str">
        <f>RIGHT(LEFT(Q285,AA287),4)</f>
        <v>0101</v>
      </c>
      <c r="AB289" s="15" t="str">
        <f>RIGHT(LEFT(Q285,AB287),4)</f>
        <v>1100</v>
      </c>
      <c r="AC289" s="15" t="str">
        <f>RIGHT(LEFT(Q285,AC287),4)</f>
        <v>0000</v>
      </c>
      <c r="AD289" s="15" t="str">
        <f>RIGHT(LEFT(Q285,AD287),4)</f>
        <v>1011</v>
      </c>
      <c r="AE289" s="15" t="str">
        <f>RIGHT(LEFT(Q285,AE287),4)</f>
        <v>1111</v>
      </c>
      <c r="AF289" s="25" t="str">
        <f>RIGHT(LEFT(Q285,AF287),4)</f>
        <v>0100</v>
      </c>
      <c r="AG289" s="16"/>
      <c r="AO289" s="2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s="8" customFormat="1" ht="12.75" hidden="1">
      <c r="A290" s="12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8"/>
      <c r="R290" s="15"/>
      <c r="S290" s="15"/>
      <c r="T290" s="15"/>
      <c r="U290" s="15"/>
      <c r="V290" s="15"/>
      <c r="W290" s="15"/>
      <c r="X290" s="15" t="s">
        <v>7</v>
      </c>
      <c r="Y290" s="15" t="str">
        <f>DEC2BIN(BIN2DEC(SUBSTITUTE(Y288*1+Y289*1,2,0)),4)</f>
        <v>1000</v>
      </c>
      <c r="Z290" s="15" t="str">
        <f>DEC2BIN(BIN2DEC(SUBSTITUTE(Z288*1+Z289*1,2,0)),4)</f>
        <v>1010</v>
      </c>
      <c r="AA290" s="15" t="str">
        <f>DEC2BIN(BIN2DEC(SUBSTITUTE(AA288*1+AA289*1,2,0)),4)</f>
        <v>0100</v>
      </c>
      <c r="AB290" s="15" t="str">
        <f>DEC2BIN(BIN2DEC(SUBSTITUTE(AB288*1+AB289*1,2,0)),4)</f>
        <v>1111</v>
      </c>
      <c r="AC290" s="15" t="str">
        <f>DEC2BIN(BIN2DEC(SUBSTITUTE(AC288*1+AC289*1,2,0)),4)</f>
        <v>1010</v>
      </c>
      <c r="AD290" s="15" t="str">
        <f>DEC2BIN(BIN2DEC(SUBSTITUTE(AD288*1+AD289*1,2,0)),4)</f>
        <v>0110</v>
      </c>
      <c r="AE290" s="15" t="str">
        <f>DEC2BIN(BIN2DEC(SUBSTITUTE(AE288*1+AE289*1,2,0)),4)</f>
        <v>0011</v>
      </c>
      <c r="AF290" s="25" t="str">
        <f>DEC2BIN(BIN2DEC(SUBSTITUTE(AF288*1+AF289*1,2,0)),4)</f>
        <v>0111</v>
      </c>
      <c r="AG290" s="16"/>
      <c r="AO290" s="2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s="8" customFormat="1" ht="12.75" hidden="1">
      <c r="A291" s="12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8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25"/>
      <c r="AG291" s="16"/>
      <c r="AO291" s="2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s="8" customFormat="1" ht="12.75" hidden="1">
      <c r="A292" s="12"/>
      <c r="B292" s="14"/>
      <c r="C292" s="14"/>
      <c r="D292" s="26" t="s">
        <v>45</v>
      </c>
      <c r="E292" s="27">
        <f>E242+1</f>
        <v>6</v>
      </c>
      <c r="F292" s="14"/>
      <c r="G292" s="14"/>
      <c r="H292" s="14"/>
      <c r="I292" s="14"/>
      <c r="J292" s="14"/>
      <c r="K292" s="14"/>
      <c r="L292" s="26" t="s">
        <v>46</v>
      </c>
      <c r="M292" s="27">
        <f>M242+1</f>
        <v>6</v>
      </c>
      <c r="N292" s="14"/>
      <c r="O292" s="14"/>
      <c r="P292" s="14"/>
      <c r="Q292" s="18"/>
      <c r="R292" s="15"/>
      <c r="S292" s="15"/>
      <c r="T292" s="26" t="s">
        <v>39</v>
      </c>
      <c r="U292" s="27">
        <f>U284+1</f>
        <v>5</v>
      </c>
      <c r="V292" s="15"/>
      <c r="W292" s="15"/>
      <c r="X292" s="15"/>
      <c r="Y292" s="15"/>
      <c r="Z292" s="15"/>
      <c r="AA292" s="15"/>
      <c r="AB292" s="26" t="s">
        <v>40</v>
      </c>
      <c r="AC292" s="27">
        <f>AC242+1</f>
        <v>5</v>
      </c>
      <c r="AD292" s="15"/>
      <c r="AE292" s="15"/>
      <c r="AF292" s="25"/>
      <c r="AG292" s="16"/>
      <c r="AO292" s="2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s="8" customFormat="1" ht="12.75">
      <c r="A293" s="29">
        <f ca="1">INDIRECT("Sheet2!U"&amp;E292)</f>
        <v>2</v>
      </c>
      <c r="B293" s="33" t="str">
        <f>RIGHT(B243,28-A293)&amp;LEFT(B243,A293)</f>
        <v>0011001010101011111111000011</v>
      </c>
      <c r="C293" s="33"/>
      <c r="D293" s="33"/>
      <c r="E293" s="33"/>
      <c r="F293" s="33"/>
      <c r="G293" s="33"/>
      <c r="H293" s="33"/>
      <c r="I293" s="29">
        <f ca="1">INDIRECT("Sheet2!U"&amp;M292)</f>
        <v>2</v>
      </c>
      <c r="J293" s="33" t="str">
        <f>RIGHT(J243,28-I293)&amp;LEFT(J243,I293)</f>
        <v>1001100111100011110101010101</v>
      </c>
      <c r="K293" s="33"/>
      <c r="L293" s="33"/>
      <c r="M293" s="33"/>
      <c r="N293" s="33"/>
      <c r="O293" s="33"/>
      <c r="P293" s="34"/>
      <c r="Q293" s="35" t="str">
        <f>Y243</f>
        <v>01110111001000100000000001000101</v>
      </c>
      <c r="R293" s="33"/>
      <c r="S293" s="33"/>
      <c r="T293" s="33"/>
      <c r="U293" s="33"/>
      <c r="V293" s="33"/>
      <c r="W293" s="33"/>
      <c r="X293" s="33"/>
      <c r="Y293" s="33" t="str">
        <f>Y290&amp;Z290&amp;AA290&amp;AB290&amp;AC290&amp;AD290&amp;AE290&amp;AF290</f>
        <v>10001010010011111010011000110111</v>
      </c>
      <c r="Z293" s="33"/>
      <c r="AA293" s="33"/>
      <c r="AB293" s="33"/>
      <c r="AC293" s="33"/>
      <c r="AD293" s="33"/>
      <c r="AE293" s="33"/>
      <c r="AF293" s="36"/>
      <c r="AG293" s="16"/>
      <c r="AO293" s="2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s="8" customFormat="1" ht="12.75" hidden="1">
      <c r="A294" s="20"/>
      <c r="B294" s="21"/>
      <c r="C294" s="21"/>
      <c r="D294" s="21"/>
      <c r="E294" s="21"/>
      <c r="F294" s="21"/>
      <c r="G294" s="21"/>
      <c r="H294" s="21"/>
      <c r="I294" s="21"/>
      <c r="J294" s="22"/>
      <c r="K294" s="22"/>
      <c r="L294" s="22"/>
      <c r="M294" s="22"/>
      <c r="N294" s="22"/>
      <c r="O294" s="22"/>
      <c r="P294" s="22"/>
      <c r="Q294" s="23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4"/>
      <c r="AG294" s="16"/>
      <c r="AO294" s="2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s="8" customFormat="1" ht="12.75" hidden="1">
      <c r="A295" s="13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8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25"/>
      <c r="AG295" s="16"/>
      <c r="AO295" s="2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s="8" customFormat="1" ht="12.75" hidden="1">
      <c r="A296" s="13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8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25"/>
      <c r="AG296" s="16"/>
      <c r="AO296" s="2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s="8" customFormat="1" ht="12.75" hidden="1">
      <c r="A297" s="13" t="str">
        <f>"c"&amp;E292&amp;"d"&amp;E292</f>
        <v>c6d6</v>
      </c>
      <c r="B297" s="15" t="s">
        <v>44</v>
      </c>
      <c r="C297" s="37" t="str">
        <f>B293&amp;J293</f>
        <v>00110010101010111111110000111001100111100011110101010101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14"/>
      <c r="P297" s="14"/>
      <c r="Q297" s="18"/>
      <c r="R297" s="15"/>
      <c r="S297" s="15"/>
      <c r="T297" s="15"/>
      <c r="U297" s="15"/>
      <c r="V297" s="15"/>
      <c r="W297" s="15"/>
      <c r="X297" s="15"/>
      <c r="Y297" s="37" t="s">
        <v>3</v>
      </c>
      <c r="Z297" s="37"/>
      <c r="AA297" s="37"/>
      <c r="AB297" s="37"/>
      <c r="AC297" s="37"/>
      <c r="AD297" s="37"/>
      <c r="AE297" s="15"/>
      <c r="AF297" s="25"/>
      <c r="AG297" s="16"/>
      <c r="AO297" s="2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s="8" customFormat="1" ht="12.75" hidden="1">
      <c r="A298" s="12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8"/>
      <c r="R298" s="15"/>
      <c r="S298" s="15"/>
      <c r="T298" s="15"/>
      <c r="U298" s="15"/>
      <c r="V298" s="15"/>
      <c r="W298" s="15"/>
      <c r="X298" s="15"/>
      <c r="Y298" s="15" t="str">
        <f>RIGHT(LEFT(Y293,Sheet2!$K$57))</f>
        <v>1</v>
      </c>
      <c r="Z298" s="15" t="str">
        <f>RIGHT(LEFT(Y293,Sheet2!$L$57))</f>
        <v>1</v>
      </c>
      <c r="AA298" s="15" t="str">
        <f>RIGHT(LEFT(Y293,Sheet2!$M$57))</f>
        <v>0</v>
      </c>
      <c r="AB298" s="15" t="str">
        <f>RIGHT(LEFT(Y293,Sheet2!$N$57))</f>
        <v>0</v>
      </c>
      <c r="AC298" s="15" t="str">
        <f>RIGHT(LEFT(Y293,Sheet2!$O$57))</f>
        <v>0</v>
      </c>
      <c r="AD298" s="15" t="str">
        <f>RIGHT(LEFT(Y293,Sheet2!$P$57))</f>
        <v>1</v>
      </c>
      <c r="AE298" s="37" t="str">
        <f>Y298&amp;Z298&amp;AA298&amp;AB298&amp;AC298&amp;AD298</f>
        <v>110001</v>
      </c>
      <c r="AF298" s="38"/>
      <c r="AG298" s="16"/>
      <c r="AO298" s="2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s="8" customFormat="1" ht="12.75" hidden="1">
      <c r="A299" s="12"/>
      <c r="B299" s="14"/>
      <c r="C299" s="14"/>
      <c r="D299" s="14"/>
      <c r="E299" s="14"/>
      <c r="F299" s="14"/>
      <c r="G299" s="37" t="s">
        <v>60</v>
      </c>
      <c r="H299" s="37"/>
      <c r="I299" s="37"/>
      <c r="J299" s="14"/>
      <c r="K299" s="14"/>
      <c r="L299" s="14"/>
      <c r="M299" s="14"/>
      <c r="N299" s="14"/>
      <c r="O299" s="14"/>
      <c r="P299" s="14"/>
      <c r="Q299" s="18"/>
      <c r="R299" s="15"/>
      <c r="S299" s="15"/>
      <c r="T299" s="15"/>
      <c r="U299" s="15"/>
      <c r="V299" s="15"/>
      <c r="W299" s="15"/>
      <c r="X299" s="15"/>
      <c r="Y299" s="15" t="str">
        <f>RIGHT(LEFT(Y293,Sheet2!$K$58))</f>
        <v>0</v>
      </c>
      <c r="Z299" s="15" t="str">
        <f>RIGHT(LEFT(Y293,Sheet2!$L$58))</f>
        <v>1</v>
      </c>
      <c r="AA299" s="15" t="str">
        <f>RIGHT(LEFT(Y293,Sheet2!$M$58))</f>
        <v>0</v>
      </c>
      <c r="AB299" s="15" t="str">
        <f>RIGHT(LEFT(Y293,Sheet2!$N$58))</f>
        <v>1</v>
      </c>
      <c r="AC299" s="15" t="str">
        <f>RIGHT(LEFT(Y293,Sheet2!$O$58))</f>
        <v>0</v>
      </c>
      <c r="AD299" s="15" t="str">
        <f>RIGHT(LEFT(Y293,Sheet2!$P$58))</f>
        <v>0</v>
      </c>
      <c r="AE299" s="37" t="str">
        <f aca="true" t="shared" si="22" ref="AE299:AE305">Y299&amp;Z299&amp;AA299&amp;AB299&amp;AC299&amp;AD299</f>
        <v>010100</v>
      </c>
      <c r="AF299" s="38"/>
      <c r="AG299" s="16"/>
      <c r="AO299" s="2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s="8" customFormat="1" ht="12.75" hidden="1">
      <c r="A300" s="12"/>
      <c r="B300" s="14"/>
      <c r="C300" s="14"/>
      <c r="D300" s="14"/>
      <c r="E300" s="15" t="str">
        <f>RIGHT(LEFT(C297,Sheet2!$K$46))</f>
        <v>0</v>
      </c>
      <c r="F300" s="15" t="str">
        <f>RIGHT(LEFT(C297,Sheet2!$L$46))</f>
        <v>1</v>
      </c>
      <c r="G300" s="15" t="str">
        <f>RIGHT(LEFT(C297,Sheet2!$M$46))</f>
        <v>1</v>
      </c>
      <c r="H300" s="15" t="str">
        <f>RIGHT(LEFT(C297,Sheet2!$N$46))</f>
        <v>0</v>
      </c>
      <c r="I300" s="15" t="str">
        <f>RIGHT(LEFT(C297,Sheet2!$O$46))</f>
        <v>0</v>
      </c>
      <c r="J300" s="15" t="str">
        <f>RIGHT(LEFT(C297,Sheet2!$P$46))</f>
        <v>0</v>
      </c>
      <c r="K300" s="37" t="str">
        <f aca="true" t="shared" si="23" ref="K300:K307">E300&amp;F300&amp;G300&amp;H300&amp;I300&amp;J300</f>
        <v>011000</v>
      </c>
      <c r="L300" s="37"/>
      <c r="M300" s="14"/>
      <c r="N300" s="14"/>
      <c r="O300" s="14"/>
      <c r="P300" s="14"/>
      <c r="Q300" s="18"/>
      <c r="R300" s="15"/>
      <c r="S300" s="15"/>
      <c r="T300" s="15"/>
      <c r="U300" s="15"/>
      <c r="V300" s="15"/>
      <c r="W300" s="15"/>
      <c r="X300" s="15"/>
      <c r="Y300" s="15" t="str">
        <f>RIGHT(LEFT(Y293,Sheet2!$K$59))</f>
        <v>0</v>
      </c>
      <c r="Z300" s="15" t="str">
        <f>RIGHT(LEFT(Y293,Sheet2!$L$59))</f>
        <v>0</v>
      </c>
      <c r="AA300" s="15" t="str">
        <f>RIGHT(LEFT(Y293,Sheet2!$M$59))</f>
        <v>1</v>
      </c>
      <c r="AB300" s="15" t="str">
        <f>RIGHT(LEFT(Y293,Sheet2!$N$59))</f>
        <v>0</v>
      </c>
      <c r="AC300" s="15" t="str">
        <f>RIGHT(LEFT(Y293,Sheet2!$O$59))</f>
        <v>0</v>
      </c>
      <c r="AD300" s="15" t="str">
        <f>RIGHT(LEFT(Y293,Sheet2!$P$59))</f>
        <v>1</v>
      </c>
      <c r="AE300" s="37" t="str">
        <f t="shared" si="22"/>
        <v>001001</v>
      </c>
      <c r="AF300" s="38"/>
      <c r="AG300" s="16"/>
      <c r="AO300" s="2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s="8" customFormat="1" ht="12.75" hidden="1">
      <c r="A301" s="12"/>
      <c r="B301" s="14"/>
      <c r="C301" s="14"/>
      <c r="D301" s="14"/>
      <c r="E301" s="15" t="str">
        <f>RIGHT(LEFT(C297,Sheet2!$K$47))</f>
        <v>1</v>
      </c>
      <c r="F301" s="15" t="str">
        <f>RIGHT(LEFT(C297,Sheet2!$L$47))</f>
        <v>1</v>
      </c>
      <c r="G301" s="15" t="str">
        <f>RIGHT(LEFT(C297,Sheet2!$M$47))</f>
        <v>1</v>
      </c>
      <c r="H301" s="15" t="str">
        <f>RIGHT(LEFT(C297,Sheet2!$N$47))</f>
        <v>0</v>
      </c>
      <c r="I301" s="15" t="str">
        <f>RIGHT(LEFT(C297,Sheet2!$O$47))</f>
        <v>1</v>
      </c>
      <c r="J301" s="15" t="str">
        <f>RIGHT(LEFT(C297,Sheet2!$P$47))</f>
        <v>0</v>
      </c>
      <c r="K301" s="37" t="str">
        <f t="shared" si="23"/>
        <v>111010</v>
      </c>
      <c r="L301" s="37"/>
      <c r="M301" s="14"/>
      <c r="N301" s="14"/>
      <c r="O301" s="14"/>
      <c r="P301" s="14"/>
      <c r="Q301" s="18"/>
      <c r="R301" s="15"/>
      <c r="S301" s="15"/>
      <c r="T301" s="15"/>
      <c r="U301" s="15"/>
      <c r="V301" s="15"/>
      <c r="W301" s="15"/>
      <c r="X301" s="15"/>
      <c r="Y301" s="15" t="str">
        <f>RIGHT(LEFT(Y293,Sheet2!$K$60))</f>
        <v>0</v>
      </c>
      <c r="Z301" s="15" t="str">
        <f>RIGHT(LEFT(Y293,Sheet2!$L$60))</f>
        <v>1</v>
      </c>
      <c r="AA301" s="15" t="str">
        <f>RIGHT(LEFT(Y293,Sheet2!$M$60))</f>
        <v>1</v>
      </c>
      <c r="AB301" s="15" t="str">
        <f>RIGHT(LEFT(Y293,Sheet2!$N$60))</f>
        <v>1</v>
      </c>
      <c r="AC301" s="15" t="str">
        <f>RIGHT(LEFT(Y293,Sheet2!$O$60))</f>
        <v>1</v>
      </c>
      <c r="AD301" s="15" t="str">
        <f>RIGHT(LEFT(Y293,Sheet2!$P$60))</f>
        <v>1</v>
      </c>
      <c r="AE301" s="37" t="str">
        <f t="shared" si="22"/>
        <v>011111</v>
      </c>
      <c r="AF301" s="38"/>
      <c r="AG301" s="16"/>
      <c r="AO301" s="2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s="8" customFormat="1" ht="12.75" hidden="1">
      <c r="A302" s="12"/>
      <c r="B302" s="14"/>
      <c r="C302" s="14"/>
      <c r="D302" s="14"/>
      <c r="E302" s="15" t="str">
        <f>RIGHT(LEFT(C297,Sheet2!$K$48))</f>
        <v>0</v>
      </c>
      <c r="F302" s="15" t="str">
        <f>RIGHT(LEFT(C297,Sheet2!$L$48))</f>
        <v>1</v>
      </c>
      <c r="G302" s="15" t="str">
        <f>RIGHT(LEFT(C297,Sheet2!$M$48))</f>
        <v>0</v>
      </c>
      <c r="H302" s="15" t="str">
        <f>RIGHT(LEFT(C297,Sheet2!$N$48))</f>
        <v>1</v>
      </c>
      <c r="I302" s="15" t="str">
        <f>RIGHT(LEFT(C297,Sheet2!$O$48))</f>
        <v>0</v>
      </c>
      <c r="J302" s="15" t="str">
        <f>RIGHT(LEFT(C297,Sheet2!$P$48))</f>
        <v>0</v>
      </c>
      <c r="K302" s="37" t="str">
        <f t="shared" si="23"/>
        <v>010100</v>
      </c>
      <c r="L302" s="37"/>
      <c r="M302" s="14"/>
      <c r="N302" s="14"/>
      <c r="O302" s="14"/>
      <c r="P302" s="14"/>
      <c r="Q302" s="18"/>
      <c r="R302" s="15"/>
      <c r="S302" s="15"/>
      <c r="T302" s="15"/>
      <c r="U302" s="15"/>
      <c r="V302" s="15"/>
      <c r="W302" s="15"/>
      <c r="X302" s="15"/>
      <c r="Y302" s="15" t="str">
        <f>RIGHT(LEFT(Y293,Sheet2!$K$61))</f>
        <v>1</v>
      </c>
      <c r="Z302" s="15" t="str">
        <f>RIGHT(LEFT(Y293,Sheet2!$L$61))</f>
        <v>1</v>
      </c>
      <c r="AA302" s="15" t="str">
        <f>RIGHT(LEFT(Y293,Sheet2!$M$61))</f>
        <v>0</v>
      </c>
      <c r="AB302" s="15" t="str">
        <f>RIGHT(LEFT(Y293,Sheet2!$N$61))</f>
        <v>1</v>
      </c>
      <c r="AC302" s="15" t="str">
        <f>RIGHT(LEFT(Y293,Sheet2!$O$61))</f>
        <v>0</v>
      </c>
      <c r="AD302" s="15" t="str">
        <f>RIGHT(LEFT(Y293,Sheet2!$P$61))</f>
        <v>0</v>
      </c>
      <c r="AE302" s="37" t="str">
        <f t="shared" si="22"/>
        <v>110100</v>
      </c>
      <c r="AF302" s="38"/>
      <c r="AG302" s="16"/>
      <c r="AO302" s="2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s="8" customFormat="1" ht="12.75" hidden="1">
      <c r="A303" s="12"/>
      <c r="B303" s="14"/>
      <c r="C303" s="14"/>
      <c r="D303" s="14"/>
      <c r="E303" s="15" t="str">
        <f>RIGHT(LEFT(C297,Sheet2!$K$49))</f>
        <v>1</v>
      </c>
      <c r="F303" s="15" t="str">
        <f>RIGHT(LEFT(C297,Sheet2!$L$49))</f>
        <v>1</v>
      </c>
      <c r="G303" s="15" t="str">
        <f>RIGHT(LEFT(C297,Sheet2!$M$49))</f>
        <v>1</v>
      </c>
      <c r="H303" s="15" t="str">
        <f>RIGHT(LEFT(C297,Sheet2!$N$49))</f>
        <v>1</v>
      </c>
      <c r="I303" s="15" t="str">
        <f>RIGHT(LEFT(C297,Sheet2!$O$49))</f>
        <v>1</v>
      </c>
      <c r="J303" s="15" t="str">
        <f>RIGHT(LEFT(C297,Sheet2!$P$49))</f>
        <v>0</v>
      </c>
      <c r="K303" s="37" t="str">
        <f t="shared" si="23"/>
        <v>111110</v>
      </c>
      <c r="L303" s="37"/>
      <c r="M303" s="14"/>
      <c r="N303" s="14"/>
      <c r="O303" s="14"/>
      <c r="P303" s="14"/>
      <c r="Q303" s="18"/>
      <c r="R303" s="15"/>
      <c r="S303" s="15"/>
      <c r="T303" s="15"/>
      <c r="U303" s="15"/>
      <c r="V303" s="15"/>
      <c r="W303" s="15"/>
      <c r="X303" s="15"/>
      <c r="Y303" s="15" t="str">
        <f>RIGHT(LEFT(Y293,Sheet2!$K$62))</f>
        <v>0</v>
      </c>
      <c r="Z303" s="15" t="str">
        <f>RIGHT(LEFT(Y293,Sheet2!$L$62))</f>
        <v>0</v>
      </c>
      <c r="AA303" s="15" t="str">
        <f>RIGHT(LEFT(Y293,Sheet2!$M$62))</f>
        <v>1</v>
      </c>
      <c r="AB303" s="15" t="str">
        <f>RIGHT(LEFT(Y293,Sheet2!$N$62))</f>
        <v>1</v>
      </c>
      <c r="AC303" s="15" t="str">
        <f>RIGHT(LEFT(Y293,Sheet2!$O$62))</f>
        <v>0</v>
      </c>
      <c r="AD303" s="15" t="str">
        <f>RIGHT(LEFT(Y293,Sheet2!$P$62))</f>
        <v>0</v>
      </c>
      <c r="AE303" s="37" t="str">
        <f t="shared" si="22"/>
        <v>001100</v>
      </c>
      <c r="AF303" s="38"/>
      <c r="AG303" s="16"/>
      <c r="AO303" s="2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s="8" customFormat="1" ht="12.75" hidden="1">
      <c r="A304" s="12"/>
      <c r="B304" s="14"/>
      <c r="C304" s="14"/>
      <c r="D304" s="14"/>
      <c r="E304" s="15" t="str">
        <f>RIGHT(LEFT(C297,Sheet2!$K$50))</f>
        <v>0</v>
      </c>
      <c r="F304" s="15" t="str">
        <f>RIGHT(LEFT(C297,Sheet2!$L$50))</f>
        <v>1</v>
      </c>
      <c r="G304" s="15" t="str">
        <f>RIGHT(LEFT(C297,Sheet2!$M$50))</f>
        <v>0</v>
      </c>
      <c r="H304" s="15" t="str">
        <f>RIGHT(LEFT(C297,Sheet2!$N$50))</f>
        <v>1</v>
      </c>
      <c r="I304" s="15" t="str">
        <f>RIGHT(LEFT(C297,Sheet2!$O$50))</f>
        <v>0</v>
      </c>
      <c r="J304" s="15" t="str">
        <f>RIGHT(LEFT(C297,Sheet2!$P$50))</f>
        <v>0</v>
      </c>
      <c r="K304" s="37" t="str">
        <f t="shared" si="23"/>
        <v>010100</v>
      </c>
      <c r="L304" s="37"/>
      <c r="M304" s="14"/>
      <c r="N304" s="14"/>
      <c r="O304" s="14"/>
      <c r="P304" s="14"/>
      <c r="Q304" s="18"/>
      <c r="R304" s="15"/>
      <c r="S304" s="15"/>
      <c r="T304" s="15"/>
      <c r="U304" s="15"/>
      <c r="V304" s="15"/>
      <c r="W304" s="15"/>
      <c r="X304" s="15"/>
      <c r="Y304" s="15" t="str">
        <f>RIGHT(LEFT(Y293,Sheet2!$K$63))</f>
        <v>0</v>
      </c>
      <c r="Z304" s="15" t="str">
        <f>RIGHT(LEFT(Y293,Sheet2!$L$63))</f>
        <v>0</v>
      </c>
      <c r="AA304" s="15" t="str">
        <f>RIGHT(LEFT(Y293,Sheet2!$M$63))</f>
        <v>0</v>
      </c>
      <c r="AB304" s="15" t="str">
        <f>RIGHT(LEFT(Y293,Sheet2!$N$63))</f>
        <v>1</v>
      </c>
      <c r="AC304" s="15" t="str">
        <f>RIGHT(LEFT(Y293,Sheet2!$O$63))</f>
        <v>1</v>
      </c>
      <c r="AD304" s="15" t="str">
        <f>RIGHT(LEFT(Y293,Sheet2!$P$63))</f>
        <v>0</v>
      </c>
      <c r="AE304" s="37" t="str">
        <f t="shared" si="22"/>
        <v>000110</v>
      </c>
      <c r="AF304" s="38"/>
      <c r="AG304" s="16"/>
      <c r="AO304" s="2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s="8" customFormat="1" ht="12.75" hidden="1">
      <c r="A305" s="12"/>
      <c r="B305" s="14"/>
      <c r="C305" s="14"/>
      <c r="D305" s="14"/>
      <c r="E305" s="15" t="str">
        <f>RIGHT(LEFT(C297,Sheet2!$K$51))</f>
        <v>0</v>
      </c>
      <c r="F305" s="15" t="str">
        <f>RIGHT(LEFT(C297,Sheet2!$L$51))</f>
        <v>0</v>
      </c>
      <c r="G305" s="15" t="str">
        <f>RIGHT(LEFT(C297,Sheet2!$M$51))</f>
        <v>0</v>
      </c>
      <c r="H305" s="15" t="str">
        <f>RIGHT(LEFT(C297,Sheet2!$N$51))</f>
        <v>1</v>
      </c>
      <c r="I305" s="15" t="str">
        <f>RIGHT(LEFT(C297,Sheet2!$O$51))</f>
        <v>1</v>
      </c>
      <c r="J305" s="15" t="str">
        <f>RIGHT(LEFT(C297,Sheet2!$P$51))</f>
        <v>1</v>
      </c>
      <c r="K305" s="37" t="str">
        <f t="shared" si="23"/>
        <v>000111</v>
      </c>
      <c r="L305" s="37"/>
      <c r="M305" s="14"/>
      <c r="N305" s="14"/>
      <c r="O305" s="14"/>
      <c r="P305" s="14"/>
      <c r="Q305" s="18"/>
      <c r="R305" s="15"/>
      <c r="S305" s="15"/>
      <c r="T305" s="15"/>
      <c r="U305" s="15"/>
      <c r="V305" s="15"/>
      <c r="W305" s="15"/>
      <c r="X305" s="15"/>
      <c r="Y305" s="15" t="str">
        <f>RIGHT(LEFT(Y293,Sheet2!$K$64))</f>
        <v>1</v>
      </c>
      <c r="Z305" s="15" t="str">
        <f>RIGHT(LEFT(Y293,Sheet2!$L$64))</f>
        <v>0</v>
      </c>
      <c r="AA305" s="15" t="str">
        <f>RIGHT(LEFT(Y293,Sheet2!$M$64))</f>
        <v>1</v>
      </c>
      <c r="AB305" s="15" t="str">
        <f>RIGHT(LEFT(Y293,Sheet2!$N$64))</f>
        <v>1</v>
      </c>
      <c r="AC305" s="15" t="str">
        <f>RIGHT(LEFT(Y293,Sheet2!$O$64))</f>
        <v>1</v>
      </c>
      <c r="AD305" s="15" t="str">
        <f>RIGHT(LEFT(Y293,Sheet2!$P$64))</f>
        <v>1</v>
      </c>
      <c r="AE305" s="37" t="str">
        <f t="shared" si="22"/>
        <v>101111</v>
      </c>
      <c r="AF305" s="38"/>
      <c r="AG305" s="16"/>
      <c r="AO305" s="2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s="8" customFormat="1" ht="12.75" hidden="1">
      <c r="A306" s="12"/>
      <c r="B306" s="14"/>
      <c r="C306" s="14"/>
      <c r="D306" s="14"/>
      <c r="E306" s="15" t="str">
        <f>RIGHT(LEFT(C297,Sheet2!$K$52))</f>
        <v>1</v>
      </c>
      <c r="F306" s="15" t="str">
        <f>RIGHT(LEFT(C297,Sheet2!$L$52))</f>
        <v>0</v>
      </c>
      <c r="G306" s="15" t="str">
        <f>RIGHT(LEFT(C297,Sheet2!$M$52))</f>
        <v>1</v>
      </c>
      <c r="H306" s="15" t="str">
        <f>RIGHT(LEFT(C297,Sheet2!$N$52))</f>
        <v>1</v>
      </c>
      <c r="I306" s="15" t="str">
        <f>RIGHT(LEFT(C297,Sheet2!$O$52))</f>
        <v>0</v>
      </c>
      <c r="J306" s="15" t="str">
        <f>RIGHT(LEFT(C297,Sheet2!$P$52))</f>
        <v>0</v>
      </c>
      <c r="K306" s="37" t="str">
        <f t="shared" si="23"/>
        <v>101100</v>
      </c>
      <c r="L306" s="37"/>
      <c r="M306" s="14"/>
      <c r="N306" s="14"/>
      <c r="O306" s="14"/>
      <c r="P306" s="14"/>
      <c r="Q306" s="18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25"/>
      <c r="AG306" s="16"/>
      <c r="AO306" s="2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s="8" customFormat="1" ht="12.75" hidden="1">
      <c r="A307" s="12"/>
      <c r="B307" s="14"/>
      <c r="C307" s="14"/>
      <c r="D307" s="14"/>
      <c r="E307" s="15" t="str">
        <f>RIGHT(LEFT(C297,Sheet2!$K$53))</f>
        <v>1</v>
      </c>
      <c r="F307" s="15" t="str">
        <f>RIGHT(LEFT(C297,Sheet2!$L$53))</f>
        <v>0</v>
      </c>
      <c r="G307" s="15" t="str">
        <f>RIGHT(LEFT(C297,Sheet2!$M$53))</f>
        <v>1</v>
      </c>
      <c r="H307" s="15" t="str">
        <f>RIGHT(LEFT(C297,Sheet2!$N$53))</f>
        <v>1</v>
      </c>
      <c r="I307" s="15" t="str">
        <f>RIGHT(LEFT(C297,Sheet2!$O$53))</f>
        <v>1</v>
      </c>
      <c r="J307" s="15" t="str">
        <f>RIGHT(LEFT(C297,Sheet2!$P$53))</f>
        <v>1</v>
      </c>
      <c r="K307" s="37" t="str">
        <f t="shared" si="23"/>
        <v>101111</v>
      </c>
      <c r="L307" s="37"/>
      <c r="M307" s="14"/>
      <c r="N307" s="14"/>
      <c r="O307" s="14"/>
      <c r="P307" s="14"/>
      <c r="Q307" s="18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25"/>
      <c r="AG307" s="16"/>
      <c r="AO307" s="2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s="8" customFormat="1" ht="12.75" hidden="1">
      <c r="A308" s="1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4"/>
      <c r="N308" s="14"/>
      <c r="O308" s="14"/>
      <c r="P308" s="14"/>
      <c r="Q308" s="18"/>
      <c r="R308" s="15"/>
      <c r="S308" s="15"/>
      <c r="T308" s="15"/>
      <c r="U308" s="15"/>
      <c r="V308" s="15"/>
      <c r="W308" s="15"/>
      <c r="X308" s="15"/>
      <c r="Y308" s="37" t="str">
        <f>AE298&amp;AE299&amp;AE300&amp;AE301&amp;AE302&amp;AE303&amp;AE304&amp;AE305</f>
        <v>110001010100001001011111110100001100000110101111</v>
      </c>
      <c r="Z308" s="37"/>
      <c r="AA308" s="37"/>
      <c r="AB308" s="37"/>
      <c r="AC308" s="37"/>
      <c r="AD308" s="37"/>
      <c r="AE308" s="37"/>
      <c r="AF308" s="38"/>
      <c r="AG308" s="16"/>
      <c r="AO308" s="2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s="8" customFormat="1" ht="12.75" hidden="1">
      <c r="A309" s="13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4"/>
      <c r="N309" s="14"/>
      <c r="O309" s="14"/>
      <c r="P309" s="14"/>
      <c r="Q309" s="18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25"/>
      <c r="AG309" s="16"/>
      <c r="AO309" s="2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s="8" customFormat="1" ht="12.75" hidden="1">
      <c r="A310" s="13"/>
      <c r="B310" s="15"/>
      <c r="C310" s="15" t="s">
        <v>34</v>
      </c>
      <c r="D310" s="37" t="str">
        <f>K300&amp;K301&amp;K302&amp;K303&amp;K304&amp;K305&amp;K306&amp;K307</f>
        <v>011000111010010100111110010100000111101100101111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14"/>
      <c r="O310" s="14"/>
      <c r="P310" s="14"/>
      <c r="Q310" s="18"/>
      <c r="R310" s="15"/>
      <c r="S310" s="15"/>
      <c r="T310" s="15"/>
      <c r="U310" s="15"/>
      <c r="V310" s="15" t="s">
        <v>41</v>
      </c>
      <c r="W310" s="15">
        <f>AC292+1</f>
        <v>6</v>
      </c>
      <c r="X310" s="15"/>
      <c r="Y310" s="37" t="str">
        <f>D310</f>
        <v>011000111010010100111110010100000111101100101111</v>
      </c>
      <c r="Z310" s="37"/>
      <c r="AA310" s="37"/>
      <c r="AB310" s="37"/>
      <c r="AC310" s="37"/>
      <c r="AD310" s="37"/>
      <c r="AE310" s="37"/>
      <c r="AF310" s="38"/>
      <c r="AG310" s="16"/>
      <c r="AO310" s="2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s="8" customFormat="1" ht="12.75" hidden="1">
      <c r="A311" s="13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4"/>
      <c r="N311" s="14"/>
      <c r="O311" s="14"/>
      <c r="P311" s="14"/>
      <c r="Q311" s="18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25"/>
      <c r="AG311" s="16"/>
      <c r="AO311" s="2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s="8" customFormat="1" ht="12.75" hidden="1">
      <c r="A312" s="13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4"/>
      <c r="N312" s="14"/>
      <c r="O312" s="14"/>
      <c r="P312" s="14"/>
      <c r="Q312" s="18"/>
      <c r="R312" s="15"/>
      <c r="S312" s="15"/>
      <c r="T312" s="15"/>
      <c r="U312" s="15"/>
      <c r="V312" s="15"/>
      <c r="W312" s="15"/>
      <c r="X312" s="15"/>
      <c r="Y312" s="15">
        <v>6</v>
      </c>
      <c r="Z312" s="15">
        <v>12</v>
      </c>
      <c r="AA312" s="15">
        <v>18</v>
      </c>
      <c r="AB312" s="15">
        <v>24</v>
      </c>
      <c r="AC312" s="15">
        <v>30</v>
      </c>
      <c r="AD312" s="15">
        <v>36</v>
      </c>
      <c r="AE312" s="15">
        <v>42</v>
      </c>
      <c r="AF312" s="25">
        <v>48</v>
      </c>
      <c r="AG312" s="16"/>
      <c r="AO312" s="2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s="8" customFormat="1" ht="12.75" hidden="1">
      <c r="A313" s="13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4"/>
      <c r="N313" s="14"/>
      <c r="O313" s="14"/>
      <c r="P313" s="14"/>
      <c r="Q313" s="18"/>
      <c r="R313" s="15"/>
      <c r="S313" s="15"/>
      <c r="T313" s="15"/>
      <c r="U313" s="15"/>
      <c r="V313" s="15"/>
      <c r="W313" s="15" t="s">
        <v>42</v>
      </c>
      <c r="X313" s="15"/>
      <c r="Y313" s="15" t="str">
        <f>RIGHT(LEFT(Y308,Y312),6)</f>
        <v>110001</v>
      </c>
      <c r="Z313" s="15" t="str">
        <f>RIGHT(LEFT(Y308,Z312),6)</f>
        <v>010100</v>
      </c>
      <c r="AA313" s="15" t="str">
        <f>RIGHT(LEFT(Y308,AA312),6)</f>
        <v>001001</v>
      </c>
      <c r="AB313" s="15" t="str">
        <f>RIGHT(LEFT(Y308,AB312),6)</f>
        <v>011111</v>
      </c>
      <c r="AC313" s="15" t="str">
        <f>RIGHT(LEFT(Y308,AC312),6)</f>
        <v>110100</v>
      </c>
      <c r="AD313" s="15" t="str">
        <f>RIGHT(LEFT(Y308,AD312),6)</f>
        <v>001100</v>
      </c>
      <c r="AE313" s="15" t="str">
        <f>RIGHT(LEFT(Y308,AE312),6)</f>
        <v>000110</v>
      </c>
      <c r="AF313" s="25" t="str">
        <f>RIGHT(LEFT(Y308,AF312),6)</f>
        <v>101111</v>
      </c>
      <c r="AG313" s="16"/>
      <c r="AO313" s="2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s="8" customFormat="1" ht="12.75" hidden="1">
      <c r="A314" s="13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4"/>
      <c r="N314" s="14"/>
      <c r="O314" s="14"/>
      <c r="P314" s="14"/>
      <c r="Q314" s="18"/>
      <c r="R314" s="15"/>
      <c r="S314" s="15"/>
      <c r="T314" s="15"/>
      <c r="U314" s="15"/>
      <c r="V314" s="15" t="s">
        <v>41</v>
      </c>
      <c r="W314" s="15">
        <f>W310</f>
        <v>6</v>
      </c>
      <c r="X314" s="15"/>
      <c r="Y314" s="15" t="str">
        <f>RIGHT(LEFT(Y310,Y312),6)</f>
        <v>011000</v>
      </c>
      <c r="Z314" s="15" t="str">
        <f>RIGHT(LEFT(Y310,Z312),6)</f>
        <v>111010</v>
      </c>
      <c r="AA314" s="15" t="str">
        <f>RIGHT(LEFT(Y310,AA312),6)</f>
        <v>010100</v>
      </c>
      <c r="AB314" s="15" t="str">
        <f>RIGHT(LEFT(Y310,AB312),6)</f>
        <v>111110</v>
      </c>
      <c r="AC314" s="15" t="str">
        <f>RIGHT(LEFT(Y310,AC312),6)</f>
        <v>010100</v>
      </c>
      <c r="AD314" s="15" t="str">
        <f>RIGHT(LEFT(Y310,AD312),6)</f>
        <v>000111</v>
      </c>
      <c r="AE314" s="15" t="str">
        <f>RIGHT(LEFT(Y310,AE312),6)</f>
        <v>101100</v>
      </c>
      <c r="AF314" s="25" t="str">
        <f>RIGHT(LEFT(Y310,AF312),6)</f>
        <v>101111</v>
      </c>
      <c r="AG314" s="16"/>
      <c r="AO314" s="2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s="8" customFormat="1" ht="12.75" hidden="1">
      <c r="A315" s="13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4"/>
      <c r="N315" s="14"/>
      <c r="O315" s="14"/>
      <c r="P315" s="14"/>
      <c r="Q315" s="18"/>
      <c r="R315" s="15"/>
      <c r="S315" s="15"/>
      <c r="T315" s="15"/>
      <c r="U315" s="15"/>
      <c r="V315" s="15"/>
      <c r="W315" s="15" t="s">
        <v>47</v>
      </c>
      <c r="X315" s="15"/>
      <c r="Y315" s="15" t="str">
        <f>DEC2BIN(BIN2DEC(SUBSTITUTE(Y313*1+Y314*1,2,0)),6)</f>
        <v>101001</v>
      </c>
      <c r="Z315" s="15" t="str">
        <f>DEC2BIN(BIN2DEC(SUBSTITUTE(Z313*1+Z314*1,2,0)),6)</f>
        <v>101110</v>
      </c>
      <c r="AA315" s="15" t="str">
        <f>DEC2BIN(BIN2DEC(SUBSTITUTE(AA313*1+AA314*1,2,0)),6)</f>
        <v>011101</v>
      </c>
      <c r="AB315" s="15" t="str">
        <f>DEC2BIN(BIN2DEC(SUBSTITUTE(AB313*1+AB314*1,2,0)),6)</f>
        <v>100001</v>
      </c>
      <c r="AC315" s="15" t="str">
        <f>DEC2BIN(BIN2DEC(SUBSTITUTE(AC313*1+AC314*1,2,0)),6)</f>
        <v>100000</v>
      </c>
      <c r="AD315" s="15" t="str">
        <f>DEC2BIN(BIN2DEC(SUBSTITUTE(AD313*1+AD314*1,2,0)),6)</f>
        <v>001011</v>
      </c>
      <c r="AE315" s="15" t="str">
        <f>DEC2BIN(BIN2DEC(SUBSTITUTE(AE313*1+AE314*1,2,0)),6)</f>
        <v>101010</v>
      </c>
      <c r="AF315" s="25" t="str">
        <f>DEC2BIN(BIN2DEC(SUBSTITUTE(AF313*1+AF314*1,2,0)),6)</f>
        <v>000000</v>
      </c>
      <c r="AG315" s="16"/>
      <c r="AO315" s="2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s="8" customFormat="1" ht="12.75" hidden="1">
      <c r="A316" s="13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4"/>
      <c r="N316" s="14"/>
      <c r="O316" s="14"/>
      <c r="P316" s="14"/>
      <c r="Q316" s="18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25"/>
      <c r="AG316" s="16"/>
      <c r="AO316" s="2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s="8" customFormat="1" ht="12.75" hidden="1">
      <c r="A317" s="1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4"/>
      <c r="N317" s="14"/>
      <c r="O317" s="14"/>
      <c r="P317" s="14"/>
      <c r="Q317" s="18"/>
      <c r="R317" s="15"/>
      <c r="S317" s="15"/>
      <c r="T317" s="15"/>
      <c r="U317" s="15"/>
      <c r="V317" s="15"/>
      <c r="W317" s="15"/>
      <c r="X317" s="15"/>
      <c r="Y317" s="15">
        <f>LEFT(Y315)*2+RIGHT(Y315)+(Y312/6-1)*5+2</f>
        <v>5</v>
      </c>
      <c r="Z317" s="15">
        <f>LEFT(Z315)*2+RIGHT(Z315)+(Z312/6-1)*5+2</f>
        <v>9</v>
      </c>
      <c r="AA317" s="15">
        <f aca="true" t="shared" si="24" ref="AA317:AF317">LEFT(AA315)*2+RIGHT(AA315)+(AA312/6-1)*5+2</f>
        <v>13</v>
      </c>
      <c r="AB317" s="15">
        <f t="shared" si="24"/>
        <v>20</v>
      </c>
      <c r="AC317" s="15">
        <f t="shared" si="24"/>
        <v>24</v>
      </c>
      <c r="AD317" s="15">
        <f t="shared" si="24"/>
        <v>28</v>
      </c>
      <c r="AE317" s="15">
        <f t="shared" si="24"/>
        <v>34</v>
      </c>
      <c r="AF317" s="25">
        <f t="shared" si="24"/>
        <v>37</v>
      </c>
      <c r="AG317" s="16"/>
      <c r="AO317" s="2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s="8" customFormat="1" ht="12.75" hidden="1">
      <c r="A318" s="13"/>
      <c r="B318" s="14"/>
      <c r="C318" s="14"/>
      <c r="D318" s="14"/>
      <c r="E318" s="14"/>
      <c r="F318" s="14"/>
      <c r="G318" s="14"/>
      <c r="H318" s="14"/>
      <c r="I318" s="14"/>
      <c r="J318" s="15"/>
      <c r="K318" s="15"/>
      <c r="L318" s="15"/>
      <c r="M318" s="14"/>
      <c r="N318" s="14"/>
      <c r="O318" s="14"/>
      <c r="P318" s="14"/>
      <c r="Q318" s="18"/>
      <c r="R318" s="15"/>
      <c r="S318" s="15"/>
      <c r="T318" s="15"/>
      <c r="U318" s="15"/>
      <c r="V318" s="15"/>
      <c r="W318" s="15"/>
      <c r="X318" s="15"/>
      <c r="Y318" s="15" t="str">
        <f>CHAR(66+BIN2DEC(RIGHT(LEFT(Y315,5),4)))</f>
        <v>F</v>
      </c>
      <c r="Z318" s="15" t="str">
        <f>CHAR(66+BIN2DEC(RIGHT(LEFT(Z315,5),4)))</f>
        <v>I</v>
      </c>
      <c r="AA318" s="15" t="str">
        <f>CHAR(66+BIN2DEC(RIGHT(LEFT(AA315,5),4)))</f>
        <v>P</v>
      </c>
      <c r="AB318" s="15" t="str">
        <f>CHAR(66+BIN2DEC(RIGHT(LEFT(AB315,5),4)))</f>
        <v>B</v>
      </c>
      <c r="AC318" s="15" t="str">
        <f>CHAR(66+BIN2DEC(RIGHT(LEFT(AC315,5),4)))</f>
        <v>B</v>
      </c>
      <c r="AD318" s="15" t="str">
        <f>CHAR(66+BIN2DEC(RIGHT(LEFT(AD315,5),4)))</f>
        <v>G</v>
      </c>
      <c r="AE318" s="15" t="str">
        <f>CHAR(66+BIN2DEC(RIGHT(LEFT(AE315,5),4)))</f>
        <v>G</v>
      </c>
      <c r="AF318" s="25" t="str">
        <f>CHAR(66+BIN2DEC(RIGHT(LEFT(AF315,5),4)))</f>
        <v>B</v>
      </c>
      <c r="AG318" s="16"/>
      <c r="AO318" s="2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s="8" customFormat="1" ht="12.75" hidden="1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8"/>
      <c r="R319" s="15"/>
      <c r="S319" s="15"/>
      <c r="T319" s="15"/>
      <c r="U319" s="15"/>
      <c r="V319" s="15"/>
      <c r="W319" s="15" t="s">
        <v>4</v>
      </c>
      <c r="X319" s="15"/>
      <c r="Y319" s="15" t="str">
        <f ca="1">DEC2BIN(INDIRECT("Sheet2!"&amp;Y318&amp;Y317),4)</f>
        <v>0100</v>
      </c>
      <c r="Z319" s="15" t="str">
        <f ca="1">DEC2BIN(INDIRECT("Sheet2!"&amp;Z318&amp;Z317),4)</f>
        <v>0001</v>
      </c>
      <c r="AA319" s="15" t="str">
        <f ca="1">DEC2BIN(INDIRECT("Sheet2!"&amp;AA318&amp;AA317),4)</f>
        <v>1111</v>
      </c>
      <c r="AB319" s="15" t="str">
        <f ca="1">DEC2BIN(INDIRECT("Sheet2!"&amp;AB318&amp;AB317),4)</f>
        <v>0011</v>
      </c>
      <c r="AC319" s="15" t="str">
        <f ca="1">DEC2BIN(INDIRECT("Sheet2!"&amp;AC318&amp;AC317),4)</f>
        <v>0100</v>
      </c>
      <c r="AD319" s="15" t="str">
        <f ca="1">DEC2BIN(INDIRECT("Sheet2!"&amp;AD318&amp;AD317),4)</f>
        <v>1100</v>
      </c>
      <c r="AE319" s="15" t="str">
        <f ca="1">DEC2BIN(INDIRECT("Sheet2!"&amp;AE318&amp;AE317),4)</f>
        <v>0011</v>
      </c>
      <c r="AF319" s="25" t="str">
        <f ca="1">DEC2BIN(INDIRECT("Sheet2!"&amp;AF318&amp;AF317),4)</f>
        <v>1101</v>
      </c>
      <c r="AG319" s="16"/>
      <c r="AO319" s="2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s="8" customFormat="1" ht="12.75" hidden="1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8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25"/>
      <c r="AG320" s="16"/>
      <c r="AO320" s="2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s="8" customFormat="1" ht="12.75" hidden="1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8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25"/>
      <c r="AG321" s="16"/>
      <c r="AO321" s="2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s="8" customFormat="1" ht="12.75" hidden="1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8"/>
      <c r="R322" s="15"/>
      <c r="S322" s="15"/>
      <c r="T322" s="15"/>
      <c r="U322" s="15"/>
      <c r="V322" s="15"/>
      <c r="W322" s="15"/>
      <c r="X322" s="15"/>
      <c r="Y322" s="37" t="str">
        <f>Y319&amp;Z319&amp;AA319&amp;AB319&amp;AC319&amp;AD319&amp;AE319&amp;AF319</f>
        <v>01000001111100110100110000111101</v>
      </c>
      <c r="Z322" s="37"/>
      <c r="AA322" s="37"/>
      <c r="AB322" s="37"/>
      <c r="AC322" s="37"/>
      <c r="AD322" s="37"/>
      <c r="AE322" s="37"/>
      <c r="AF322" s="38"/>
      <c r="AG322" s="16"/>
      <c r="AO322" s="2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s="8" customFormat="1" ht="12.75" hidden="1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8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25"/>
      <c r="AG323" s="16"/>
      <c r="AO323" s="2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s="8" customFormat="1" ht="12.75" hidden="1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8"/>
      <c r="R324" s="15"/>
      <c r="S324" s="15"/>
      <c r="T324" s="15"/>
      <c r="U324" s="15"/>
      <c r="V324" s="15"/>
      <c r="W324" s="15"/>
      <c r="X324" s="15"/>
      <c r="Y324" s="15"/>
      <c r="Z324" s="37" t="s">
        <v>61</v>
      </c>
      <c r="AA324" s="37"/>
      <c r="AB324" s="37"/>
      <c r="AC324" s="37"/>
      <c r="AD324" s="15"/>
      <c r="AE324" s="15"/>
      <c r="AF324" s="25"/>
      <c r="AG324" s="16"/>
      <c r="AO324" s="2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s="8" customFormat="1" ht="12.75" hidden="1">
      <c r="A325" s="12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8"/>
      <c r="R325" s="15"/>
      <c r="S325" s="15"/>
      <c r="T325" s="15"/>
      <c r="U325" s="15"/>
      <c r="V325" s="15"/>
      <c r="W325" s="15"/>
      <c r="X325" s="15"/>
      <c r="Y325" s="15"/>
      <c r="Z325" s="15" t="str">
        <f>RIGHT(LEFT(Y322,Sheet2!$A$67))</f>
        <v>1</v>
      </c>
      <c r="AA325" s="15" t="str">
        <f>RIGHT(LEFT(Y322,Sheet2!$B$67))</f>
        <v>0</v>
      </c>
      <c r="AB325" s="15" t="str">
        <f>RIGHT(LEFT(Y322,Sheet2!$C$67))</f>
        <v>0</v>
      </c>
      <c r="AC325" s="15" t="str">
        <f>RIGHT(LEFT(Y322,Sheet2!$D$67))</f>
        <v>1</v>
      </c>
      <c r="AD325" s="37" t="str">
        <f>Z325&amp;AA325&amp;AB325&amp;AC325</f>
        <v>1001</v>
      </c>
      <c r="AE325" s="37"/>
      <c r="AF325" s="25"/>
      <c r="AG325" s="16"/>
      <c r="AO325" s="2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s="8" customFormat="1" ht="12.75" hidden="1">
      <c r="A326" s="12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8"/>
      <c r="R326" s="15"/>
      <c r="S326" s="15"/>
      <c r="T326" s="15"/>
      <c r="U326" s="15"/>
      <c r="V326" s="15"/>
      <c r="W326" s="15"/>
      <c r="X326" s="15"/>
      <c r="Y326" s="15"/>
      <c r="Z326" s="15" t="str">
        <f>RIGHT(LEFT(Y322,Sheet2!$A$68))</f>
        <v>1</v>
      </c>
      <c r="AA326" s="15" t="str">
        <f>RIGHT(LEFT(Y322,Sheet2!$B$68))</f>
        <v>1</v>
      </c>
      <c r="AB326" s="15" t="str">
        <f>RIGHT(LEFT(Y322,Sheet2!$C$68))</f>
        <v>1</v>
      </c>
      <c r="AC326" s="15" t="str">
        <f>RIGHT(LEFT(Y322,Sheet2!$D$68))</f>
        <v>0</v>
      </c>
      <c r="AD326" s="37" t="str">
        <f aca="true" t="shared" si="25" ref="AD326:AD332">Z326&amp;AA326&amp;AB326&amp;AC326</f>
        <v>1110</v>
      </c>
      <c r="AE326" s="37"/>
      <c r="AF326" s="25"/>
      <c r="AG326" s="16"/>
      <c r="AO326" s="2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s="8" customFormat="1" ht="12.75" hidden="1">
      <c r="A327" s="12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8"/>
      <c r="R327" s="15"/>
      <c r="S327" s="15"/>
      <c r="T327" s="15"/>
      <c r="U327" s="15"/>
      <c r="V327" s="15"/>
      <c r="W327" s="15"/>
      <c r="X327" s="15"/>
      <c r="Y327" s="15"/>
      <c r="Z327" s="15" t="str">
        <f>RIGHT(LEFT(Y322,Sheet2!$A$69))</f>
        <v>0</v>
      </c>
      <c r="AA327" s="15" t="str">
        <f>RIGHT(LEFT(Y322,Sheet2!$B$69))</f>
        <v>1</v>
      </c>
      <c r="AB327" s="15" t="str">
        <f>RIGHT(LEFT(Y322,Sheet2!$C$69))</f>
        <v>0</v>
      </c>
      <c r="AC327" s="15" t="str">
        <f>RIGHT(LEFT(Y322,Sheet2!$D$69))</f>
        <v>0</v>
      </c>
      <c r="AD327" s="37" t="str">
        <f t="shared" si="25"/>
        <v>0100</v>
      </c>
      <c r="AE327" s="37"/>
      <c r="AF327" s="25"/>
      <c r="AG327" s="16"/>
      <c r="AO327" s="2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s="8" customFormat="1" ht="12.75" hidden="1">
      <c r="A328" s="12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8"/>
      <c r="R328" s="15"/>
      <c r="S328" s="15"/>
      <c r="T328" s="15"/>
      <c r="U328" s="15"/>
      <c r="V328" s="15"/>
      <c r="W328" s="15"/>
      <c r="X328" s="15"/>
      <c r="Y328" s="15"/>
      <c r="Z328" s="15" t="str">
        <f>RIGHT(LEFT(Y322,Sheet2!$A$70))</f>
        <v>0</v>
      </c>
      <c r="AA328" s="15" t="str">
        <f>RIGHT(LEFT(Y322,Sheet2!$B$70))</f>
        <v>1</v>
      </c>
      <c r="AB328" s="15" t="str">
        <f>RIGHT(LEFT(Y322,Sheet2!$C$70))</f>
        <v>0</v>
      </c>
      <c r="AC328" s="15" t="str">
        <f>RIGHT(LEFT(Y322,Sheet2!$D$70))</f>
        <v>1</v>
      </c>
      <c r="AD328" s="37" t="str">
        <f t="shared" si="25"/>
        <v>0101</v>
      </c>
      <c r="AE328" s="37"/>
      <c r="AF328" s="25"/>
      <c r="AG328" s="16"/>
      <c r="AO328" s="2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s="8" customFormat="1" ht="12.75" hidden="1">
      <c r="A329" s="12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8"/>
      <c r="R329" s="15"/>
      <c r="S329" s="15"/>
      <c r="T329" s="15"/>
      <c r="U329" s="15"/>
      <c r="V329" s="15"/>
      <c r="W329" s="15"/>
      <c r="X329" s="15"/>
      <c r="Y329" s="15"/>
      <c r="Z329" s="15" t="str">
        <f>RIGHT(LEFT(Y322,Sheet2!$A$71))</f>
        <v>1</v>
      </c>
      <c r="AA329" s="15" t="str">
        <f>RIGHT(LEFT(Y322,Sheet2!$B$71))</f>
        <v>1</v>
      </c>
      <c r="AB329" s="15" t="str">
        <f>RIGHT(LEFT(Y322,Sheet2!$C$71))</f>
        <v>0</v>
      </c>
      <c r="AC329" s="15" t="str">
        <f>RIGHT(LEFT(Y322,Sheet2!$D$71))</f>
        <v>0</v>
      </c>
      <c r="AD329" s="37" t="str">
        <f t="shared" si="25"/>
        <v>1100</v>
      </c>
      <c r="AE329" s="37"/>
      <c r="AF329" s="25"/>
      <c r="AG329" s="16"/>
      <c r="AO329" s="2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s="8" customFormat="1" ht="12.75" hidden="1">
      <c r="A330" s="12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8"/>
      <c r="R330" s="15"/>
      <c r="S330" s="15"/>
      <c r="T330" s="15"/>
      <c r="U330" s="15"/>
      <c r="V330" s="15"/>
      <c r="W330" s="15"/>
      <c r="X330" s="15"/>
      <c r="Y330" s="15"/>
      <c r="Z330" s="15" t="str">
        <f>RIGHT(LEFT(Y322,Sheet2!$A$72))</f>
        <v>1</v>
      </c>
      <c r="AA330" s="15" t="str">
        <f>RIGHT(LEFT(Y322,Sheet2!$B$72))</f>
        <v>1</v>
      </c>
      <c r="AB330" s="15" t="str">
        <f>RIGHT(LEFT(Y322,Sheet2!$C$72))</f>
        <v>0</v>
      </c>
      <c r="AC330" s="15" t="str">
        <f>RIGHT(LEFT(Y322,Sheet2!$D$72))</f>
        <v>1</v>
      </c>
      <c r="AD330" s="37" t="str">
        <f t="shared" si="25"/>
        <v>1101</v>
      </c>
      <c r="AE330" s="37"/>
      <c r="AF330" s="25"/>
      <c r="AG330" s="16"/>
      <c r="AO330" s="2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s="8" customFormat="1" ht="12.75" hidden="1">
      <c r="A331" s="12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8"/>
      <c r="R331" s="15"/>
      <c r="S331" s="15"/>
      <c r="T331" s="15"/>
      <c r="U331" s="15"/>
      <c r="V331" s="15"/>
      <c r="W331" s="15"/>
      <c r="X331" s="15"/>
      <c r="Y331" s="15"/>
      <c r="Z331" s="15" t="str">
        <f>RIGHT(LEFT(Y322,Sheet2!$A$73))</f>
        <v>0</v>
      </c>
      <c r="AA331" s="15" t="str">
        <f>RIGHT(LEFT(Y322,Sheet2!$B$73))</f>
        <v>0</v>
      </c>
      <c r="AB331" s="15" t="str">
        <f>RIGHT(LEFT(Y322,Sheet2!$C$73))</f>
        <v>1</v>
      </c>
      <c r="AC331" s="15" t="str">
        <f>RIGHT(LEFT(Y322,Sheet2!$D$73))</f>
        <v>0</v>
      </c>
      <c r="AD331" s="37" t="str">
        <f t="shared" si="25"/>
        <v>0010</v>
      </c>
      <c r="AE331" s="37"/>
      <c r="AF331" s="25"/>
      <c r="AG331" s="16"/>
      <c r="AO331" s="2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s="8" customFormat="1" ht="12.75" hidden="1">
      <c r="A332" s="12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8"/>
      <c r="R332" s="15"/>
      <c r="S332" s="15"/>
      <c r="T332" s="15"/>
      <c r="U332" s="15"/>
      <c r="V332" s="15"/>
      <c r="W332" s="15"/>
      <c r="X332" s="15"/>
      <c r="Y332" s="15"/>
      <c r="Z332" s="15" t="str">
        <f>RIGHT(LEFT(Y322,Sheet2!$A$74))</f>
        <v>1</v>
      </c>
      <c r="AA332" s="15" t="str">
        <f>RIGHT(LEFT(Y322,Sheet2!$B$74))</f>
        <v>1</v>
      </c>
      <c r="AB332" s="15" t="str">
        <f>RIGHT(LEFT(Y322,Sheet2!$C$74))</f>
        <v>0</v>
      </c>
      <c r="AC332" s="15" t="str">
        <f>RIGHT(LEFT(Y322,Sheet2!$D$74))</f>
        <v>0</v>
      </c>
      <c r="AD332" s="37" t="str">
        <f t="shared" si="25"/>
        <v>1100</v>
      </c>
      <c r="AE332" s="37"/>
      <c r="AF332" s="25"/>
      <c r="AG332" s="16"/>
      <c r="AO332" s="2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s="8" customFormat="1" ht="12.75" hidden="1">
      <c r="A333" s="12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8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25"/>
      <c r="AG333" s="16"/>
      <c r="AO333" s="2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s="8" customFormat="1" ht="12.75" hidden="1">
      <c r="A334" s="12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8"/>
      <c r="R334" s="15"/>
      <c r="S334" s="15"/>
      <c r="T334" s="26" t="s">
        <v>39</v>
      </c>
      <c r="U334" s="27">
        <f>U292</f>
        <v>5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25"/>
      <c r="AG334" s="16"/>
      <c r="AO334" s="2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s="8" customFormat="1" ht="12.75" hidden="1">
      <c r="A335" s="12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39" t="str">
        <f>Q293</f>
        <v>01110111001000100000000001000101</v>
      </c>
      <c r="R335" s="37"/>
      <c r="S335" s="37"/>
      <c r="T335" s="37"/>
      <c r="U335" s="37"/>
      <c r="V335" s="37"/>
      <c r="W335" s="37"/>
      <c r="X335" s="37"/>
      <c r="Y335" s="37" t="str">
        <f>AD325&amp;AD326&amp;AD327&amp;AD328&amp;AD329&amp;AD330&amp;AD331&amp;AD332</f>
        <v>10011110010001011100110100101100</v>
      </c>
      <c r="Z335" s="37"/>
      <c r="AA335" s="37"/>
      <c r="AB335" s="37"/>
      <c r="AC335" s="37"/>
      <c r="AD335" s="37"/>
      <c r="AE335" s="37"/>
      <c r="AF335" s="38"/>
      <c r="AG335" s="16"/>
      <c r="AO335" s="2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s="8" customFormat="1" ht="12.75" hidden="1">
      <c r="A336" s="12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8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25"/>
      <c r="AG336" s="16"/>
      <c r="AO336" s="2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s="8" customFormat="1" ht="12.75" hidden="1">
      <c r="A337" s="12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8"/>
      <c r="R337" s="15"/>
      <c r="S337" s="15"/>
      <c r="T337" s="15"/>
      <c r="U337" s="15"/>
      <c r="V337" s="15"/>
      <c r="W337" s="15"/>
      <c r="X337" s="15"/>
      <c r="Y337" s="15">
        <v>4</v>
      </c>
      <c r="Z337" s="15">
        <v>8</v>
      </c>
      <c r="AA337" s="15">
        <v>12</v>
      </c>
      <c r="AB337" s="15">
        <v>16</v>
      </c>
      <c r="AC337" s="15">
        <v>20</v>
      </c>
      <c r="AD337" s="15">
        <v>24</v>
      </c>
      <c r="AE337" s="15">
        <v>28</v>
      </c>
      <c r="AF337" s="25">
        <v>32</v>
      </c>
      <c r="AG337" s="16"/>
      <c r="AO337" s="2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s="8" customFormat="1" ht="12.75" hidden="1">
      <c r="A338" s="12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8"/>
      <c r="R338" s="15"/>
      <c r="S338" s="15"/>
      <c r="T338" s="15"/>
      <c r="U338" s="15"/>
      <c r="V338" s="15"/>
      <c r="W338" s="15"/>
      <c r="X338" s="15"/>
      <c r="Y338" s="15" t="str">
        <f>RIGHT(LEFT(Y335,Y337),4)</f>
        <v>1001</v>
      </c>
      <c r="Z338" s="15" t="str">
        <f>RIGHT(LEFT(Y335,Z337),4)</f>
        <v>1110</v>
      </c>
      <c r="AA338" s="15" t="str">
        <f>RIGHT(LEFT(Y335,AA337),4)</f>
        <v>0100</v>
      </c>
      <c r="AB338" s="15" t="str">
        <f>RIGHT(LEFT(Y335,AB337),4)</f>
        <v>0101</v>
      </c>
      <c r="AC338" s="15" t="str">
        <f>RIGHT(LEFT(Y335,AC337),4)</f>
        <v>1100</v>
      </c>
      <c r="AD338" s="15" t="str">
        <f>RIGHT(LEFT(Y335,AD337),4)</f>
        <v>1101</v>
      </c>
      <c r="AE338" s="15" t="str">
        <f>RIGHT(LEFT(Y335,AE337),4)</f>
        <v>0010</v>
      </c>
      <c r="AF338" s="25" t="str">
        <f>RIGHT(LEFT(Y335,AF337),4)</f>
        <v>1100</v>
      </c>
      <c r="AG338" s="16"/>
      <c r="AO338" s="2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s="8" customFormat="1" ht="12.75" hidden="1">
      <c r="A339" s="12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8"/>
      <c r="R339" s="15"/>
      <c r="S339" s="15"/>
      <c r="T339" s="15"/>
      <c r="U339" s="15"/>
      <c r="V339" s="15"/>
      <c r="W339" s="15"/>
      <c r="X339" s="28" t="s">
        <v>6</v>
      </c>
      <c r="Y339" s="15" t="str">
        <f>RIGHT(LEFT(Q335,Y337),4)</f>
        <v>0111</v>
      </c>
      <c r="Z339" s="15" t="str">
        <f>RIGHT(LEFT(Q335,Z337),4)</f>
        <v>0111</v>
      </c>
      <c r="AA339" s="15" t="str">
        <f>RIGHT(LEFT(Q335,AA337),4)</f>
        <v>0010</v>
      </c>
      <c r="AB339" s="15" t="str">
        <f>RIGHT(LEFT(Q335,AB337),4)</f>
        <v>0010</v>
      </c>
      <c r="AC339" s="15" t="str">
        <f>RIGHT(LEFT(Q335,AC337),4)</f>
        <v>0000</v>
      </c>
      <c r="AD339" s="15" t="str">
        <f>RIGHT(LEFT(Q335,AD337),4)</f>
        <v>0000</v>
      </c>
      <c r="AE339" s="15" t="str">
        <f>RIGHT(LEFT(Q335,AE337),4)</f>
        <v>0100</v>
      </c>
      <c r="AF339" s="25" t="str">
        <f>RIGHT(LEFT(Q335,AF337),4)</f>
        <v>0101</v>
      </c>
      <c r="AG339" s="16"/>
      <c r="AO339" s="2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s="8" customFormat="1" ht="12.75" hidden="1">
      <c r="A340" s="12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8"/>
      <c r="R340" s="15"/>
      <c r="S340" s="15"/>
      <c r="T340" s="15"/>
      <c r="U340" s="15"/>
      <c r="V340" s="15"/>
      <c r="W340" s="15"/>
      <c r="X340" s="15" t="s">
        <v>7</v>
      </c>
      <c r="Y340" s="15" t="str">
        <f>DEC2BIN(BIN2DEC(SUBSTITUTE(Y338*1+Y339*1,2,0)),4)</f>
        <v>1110</v>
      </c>
      <c r="Z340" s="15" t="str">
        <f>DEC2BIN(BIN2DEC(SUBSTITUTE(Z338*1+Z339*1,2,0)),4)</f>
        <v>1001</v>
      </c>
      <c r="AA340" s="15" t="str">
        <f>DEC2BIN(BIN2DEC(SUBSTITUTE(AA338*1+AA339*1,2,0)),4)</f>
        <v>0110</v>
      </c>
      <c r="AB340" s="15" t="str">
        <f>DEC2BIN(BIN2DEC(SUBSTITUTE(AB338*1+AB339*1,2,0)),4)</f>
        <v>0111</v>
      </c>
      <c r="AC340" s="15" t="str">
        <f>DEC2BIN(BIN2DEC(SUBSTITUTE(AC338*1+AC339*1,2,0)),4)</f>
        <v>1100</v>
      </c>
      <c r="AD340" s="15" t="str">
        <f>DEC2BIN(BIN2DEC(SUBSTITUTE(AD338*1+AD339*1,2,0)),4)</f>
        <v>1101</v>
      </c>
      <c r="AE340" s="15" t="str">
        <f>DEC2BIN(BIN2DEC(SUBSTITUTE(AE338*1+AE339*1,2,0)),4)</f>
        <v>0110</v>
      </c>
      <c r="AF340" s="25" t="str">
        <f>DEC2BIN(BIN2DEC(SUBSTITUTE(AF338*1+AF339*1,2,0)),4)</f>
        <v>1001</v>
      </c>
      <c r="AG340" s="16"/>
      <c r="AO340" s="2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s="8" customFormat="1" ht="12.75" hidden="1">
      <c r="A341" s="12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8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25"/>
      <c r="AG341" s="16"/>
      <c r="AO341" s="2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s="8" customFormat="1" ht="12.75" hidden="1">
      <c r="A342" s="12"/>
      <c r="B342" s="14"/>
      <c r="C342" s="14"/>
      <c r="D342" s="26" t="s">
        <v>45</v>
      </c>
      <c r="E342" s="27">
        <f>E292+1</f>
        <v>7</v>
      </c>
      <c r="F342" s="14"/>
      <c r="G342" s="14"/>
      <c r="H342" s="14"/>
      <c r="I342" s="14"/>
      <c r="J342" s="14"/>
      <c r="K342" s="14"/>
      <c r="L342" s="26" t="s">
        <v>46</v>
      </c>
      <c r="M342" s="27">
        <f>M292+1</f>
        <v>7</v>
      </c>
      <c r="N342" s="14"/>
      <c r="O342" s="14"/>
      <c r="P342" s="14"/>
      <c r="Q342" s="18"/>
      <c r="R342" s="15"/>
      <c r="S342" s="15"/>
      <c r="T342" s="26" t="s">
        <v>39</v>
      </c>
      <c r="U342" s="27">
        <f>U334+1</f>
        <v>6</v>
      </c>
      <c r="V342" s="15"/>
      <c r="W342" s="15"/>
      <c r="X342" s="15"/>
      <c r="Y342" s="15"/>
      <c r="Z342" s="15"/>
      <c r="AA342" s="15"/>
      <c r="AB342" s="26" t="s">
        <v>40</v>
      </c>
      <c r="AC342" s="27">
        <f>AC292+1</f>
        <v>6</v>
      </c>
      <c r="AD342" s="15"/>
      <c r="AE342" s="15"/>
      <c r="AF342" s="25"/>
      <c r="AG342" s="16"/>
      <c r="AO342" s="2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s="8" customFormat="1" ht="12.75">
      <c r="A343" s="29">
        <f ca="1">INDIRECT("Sheet2!U"&amp;E342)</f>
        <v>2</v>
      </c>
      <c r="B343" s="33" t="str">
        <f>RIGHT(B293,28-A343)&amp;LEFT(B293,A343)</f>
        <v>1100101010101111111100001100</v>
      </c>
      <c r="C343" s="33"/>
      <c r="D343" s="33"/>
      <c r="E343" s="33"/>
      <c r="F343" s="33"/>
      <c r="G343" s="33"/>
      <c r="H343" s="33"/>
      <c r="I343" s="29">
        <f ca="1">INDIRECT("Sheet2!U"&amp;M342)</f>
        <v>2</v>
      </c>
      <c r="J343" s="33" t="str">
        <f>RIGHT(J293,28-I343)&amp;LEFT(J293,I343)</f>
        <v>0110011110001111010101010110</v>
      </c>
      <c r="K343" s="33"/>
      <c r="L343" s="33"/>
      <c r="M343" s="33"/>
      <c r="N343" s="33"/>
      <c r="O343" s="33"/>
      <c r="P343" s="34"/>
      <c r="Q343" s="35" t="str">
        <f>Y293</f>
        <v>10001010010011111010011000110111</v>
      </c>
      <c r="R343" s="33"/>
      <c r="S343" s="33"/>
      <c r="T343" s="33"/>
      <c r="U343" s="33"/>
      <c r="V343" s="33"/>
      <c r="W343" s="33"/>
      <c r="X343" s="33"/>
      <c r="Y343" s="33" t="str">
        <f>Y340&amp;Z340&amp;AA340&amp;AB340&amp;AC340&amp;AD340&amp;AE340&amp;AF340</f>
        <v>11101001011001111100110101101001</v>
      </c>
      <c r="Z343" s="33"/>
      <c r="AA343" s="33"/>
      <c r="AB343" s="33"/>
      <c r="AC343" s="33"/>
      <c r="AD343" s="33"/>
      <c r="AE343" s="33"/>
      <c r="AF343" s="36"/>
      <c r="AG343" s="16"/>
      <c r="AO343" s="2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s="8" customFormat="1" ht="12.75" hidden="1">
      <c r="A344" s="20"/>
      <c r="B344" s="21"/>
      <c r="C344" s="21"/>
      <c r="D344" s="21"/>
      <c r="E344" s="21"/>
      <c r="F344" s="21"/>
      <c r="G344" s="21"/>
      <c r="H344" s="21"/>
      <c r="I344" s="21"/>
      <c r="J344" s="22"/>
      <c r="K344" s="22"/>
      <c r="L344" s="22"/>
      <c r="M344" s="22"/>
      <c r="N344" s="22"/>
      <c r="O344" s="22"/>
      <c r="P344" s="22"/>
      <c r="Q344" s="23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4"/>
      <c r="AG344" s="16"/>
      <c r="AO344" s="2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s="8" customFormat="1" ht="12.75" hidden="1">
      <c r="A345" s="13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8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25"/>
      <c r="AG345" s="16"/>
      <c r="AO345" s="2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s="8" customFormat="1" ht="12.75" hidden="1">
      <c r="A346" s="13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8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25"/>
      <c r="AG346" s="16"/>
      <c r="AO346" s="2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s="8" customFormat="1" ht="12.75" hidden="1">
      <c r="A347" s="13" t="str">
        <f>"c"&amp;E342&amp;"d"&amp;E342</f>
        <v>c7d7</v>
      </c>
      <c r="B347" s="15" t="s">
        <v>44</v>
      </c>
      <c r="C347" s="37" t="str">
        <f>B343&amp;J343</f>
        <v>11001010101011111111000011000110011110001111010101010110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14"/>
      <c r="P347" s="14"/>
      <c r="Q347" s="18"/>
      <c r="R347" s="15"/>
      <c r="S347" s="15"/>
      <c r="T347" s="15"/>
      <c r="U347" s="15"/>
      <c r="V347" s="15"/>
      <c r="W347" s="15"/>
      <c r="X347" s="15"/>
      <c r="Y347" s="37" t="s">
        <v>3</v>
      </c>
      <c r="Z347" s="37"/>
      <c r="AA347" s="37"/>
      <c r="AB347" s="37"/>
      <c r="AC347" s="37"/>
      <c r="AD347" s="37"/>
      <c r="AE347" s="15"/>
      <c r="AF347" s="25"/>
      <c r="AG347" s="16"/>
      <c r="AO347" s="2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s="8" customFormat="1" ht="12.75" hidden="1">
      <c r="A348" s="12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8"/>
      <c r="R348" s="15"/>
      <c r="S348" s="15"/>
      <c r="T348" s="15"/>
      <c r="U348" s="15"/>
      <c r="V348" s="15"/>
      <c r="W348" s="15"/>
      <c r="X348" s="15"/>
      <c r="Y348" s="15" t="str">
        <f>RIGHT(LEFT(Y343,Sheet2!$K$57))</f>
        <v>1</v>
      </c>
      <c r="Z348" s="15" t="str">
        <f>RIGHT(LEFT(Y343,Sheet2!$L$57))</f>
        <v>1</v>
      </c>
      <c r="AA348" s="15" t="str">
        <f>RIGHT(LEFT(Y343,Sheet2!$M$57))</f>
        <v>1</v>
      </c>
      <c r="AB348" s="15" t="str">
        <f>RIGHT(LEFT(Y343,Sheet2!$N$57))</f>
        <v>1</v>
      </c>
      <c r="AC348" s="15" t="str">
        <f>RIGHT(LEFT(Y343,Sheet2!$O$57))</f>
        <v>0</v>
      </c>
      <c r="AD348" s="15" t="str">
        <f>RIGHT(LEFT(Y343,Sheet2!$P$57))</f>
        <v>1</v>
      </c>
      <c r="AE348" s="37" t="str">
        <f>Y348&amp;Z348&amp;AA348&amp;AB348&amp;AC348&amp;AD348</f>
        <v>111101</v>
      </c>
      <c r="AF348" s="38"/>
      <c r="AG348" s="16"/>
      <c r="AO348" s="2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s="8" customFormat="1" ht="12.75" hidden="1">
      <c r="A349" s="12"/>
      <c r="B349" s="14"/>
      <c r="C349" s="14"/>
      <c r="D349" s="14"/>
      <c r="E349" s="14"/>
      <c r="F349" s="14"/>
      <c r="G349" s="37" t="s">
        <v>60</v>
      </c>
      <c r="H349" s="37"/>
      <c r="I349" s="37"/>
      <c r="J349" s="14"/>
      <c r="K349" s="14"/>
      <c r="L349" s="14"/>
      <c r="M349" s="14"/>
      <c r="N349" s="14"/>
      <c r="O349" s="14"/>
      <c r="P349" s="14"/>
      <c r="Q349" s="18"/>
      <c r="R349" s="15"/>
      <c r="S349" s="15"/>
      <c r="T349" s="15"/>
      <c r="U349" s="15"/>
      <c r="V349" s="15"/>
      <c r="W349" s="15"/>
      <c r="X349" s="15"/>
      <c r="Y349" s="15" t="str">
        <f>RIGHT(LEFT(Y343,Sheet2!$K$58))</f>
        <v>0</v>
      </c>
      <c r="Z349" s="15" t="str">
        <f>RIGHT(LEFT(Y343,Sheet2!$L$58))</f>
        <v>1</v>
      </c>
      <c r="AA349" s="15" t="str">
        <f>RIGHT(LEFT(Y343,Sheet2!$M$58))</f>
        <v>0</v>
      </c>
      <c r="AB349" s="15" t="str">
        <f>RIGHT(LEFT(Y343,Sheet2!$N$58))</f>
        <v>0</v>
      </c>
      <c r="AC349" s="15" t="str">
        <f>RIGHT(LEFT(Y343,Sheet2!$O$58))</f>
        <v>1</v>
      </c>
      <c r="AD349" s="15" t="str">
        <f>RIGHT(LEFT(Y343,Sheet2!$P$58))</f>
        <v>0</v>
      </c>
      <c r="AE349" s="37" t="str">
        <f aca="true" t="shared" si="26" ref="AE349:AE355">Y349&amp;Z349&amp;AA349&amp;AB349&amp;AC349&amp;AD349</f>
        <v>010010</v>
      </c>
      <c r="AF349" s="38"/>
      <c r="AG349" s="16"/>
      <c r="AO349" s="2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s="8" customFormat="1" ht="12.75" hidden="1">
      <c r="A350" s="12"/>
      <c r="B350" s="14"/>
      <c r="C350" s="14"/>
      <c r="D350" s="14"/>
      <c r="E350" s="15" t="str">
        <f>RIGHT(LEFT(C347,Sheet2!$K$46))</f>
        <v>1</v>
      </c>
      <c r="F350" s="15" t="str">
        <f>RIGHT(LEFT(C347,Sheet2!$L$46))</f>
        <v>1</v>
      </c>
      <c r="G350" s="15" t="str">
        <f>RIGHT(LEFT(C347,Sheet2!$M$46))</f>
        <v>1</v>
      </c>
      <c r="H350" s="15" t="str">
        <f>RIGHT(LEFT(C347,Sheet2!$N$46))</f>
        <v>0</v>
      </c>
      <c r="I350" s="15" t="str">
        <f>RIGHT(LEFT(C347,Sheet2!$O$46))</f>
        <v>1</v>
      </c>
      <c r="J350" s="15" t="str">
        <f>RIGHT(LEFT(C347,Sheet2!$P$46))</f>
        <v>1</v>
      </c>
      <c r="K350" s="37" t="str">
        <f aca="true" t="shared" si="27" ref="K350:K357">E350&amp;F350&amp;G350&amp;H350&amp;I350&amp;J350</f>
        <v>111011</v>
      </c>
      <c r="L350" s="37"/>
      <c r="M350" s="14"/>
      <c r="N350" s="14"/>
      <c r="O350" s="14"/>
      <c r="P350" s="14"/>
      <c r="Q350" s="18"/>
      <c r="R350" s="15"/>
      <c r="S350" s="15"/>
      <c r="T350" s="15"/>
      <c r="U350" s="15"/>
      <c r="V350" s="15"/>
      <c r="W350" s="15"/>
      <c r="X350" s="15"/>
      <c r="Y350" s="15" t="str">
        <f>RIGHT(LEFT(Y343,Sheet2!$K$59))</f>
        <v>1</v>
      </c>
      <c r="Z350" s="15" t="str">
        <f>RIGHT(LEFT(Y343,Sheet2!$L$59))</f>
        <v>0</v>
      </c>
      <c r="AA350" s="15" t="str">
        <f>RIGHT(LEFT(Y343,Sheet2!$M$59))</f>
        <v>1</v>
      </c>
      <c r="AB350" s="15" t="str">
        <f>RIGHT(LEFT(Y343,Sheet2!$N$59))</f>
        <v>1</v>
      </c>
      <c r="AC350" s="15" t="str">
        <f>RIGHT(LEFT(Y343,Sheet2!$O$59))</f>
        <v>0</v>
      </c>
      <c r="AD350" s="15" t="str">
        <f>RIGHT(LEFT(Y343,Sheet2!$P$59))</f>
        <v>0</v>
      </c>
      <c r="AE350" s="37" t="str">
        <f t="shared" si="26"/>
        <v>101100</v>
      </c>
      <c r="AF350" s="38"/>
      <c r="AG350" s="16"/>
      <c r="AO350" s="2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s="8" customFormat="1" ht="12.75" hidden="1">
      <c r="A351" s="12"/>
      <c r="B351" s="14"/>
      <c r="C351" s="14"/>
      <c r="D351" s="14"/>
      <c r="E351" s="15" t="str">
        <f>RIGHT(LEFT(C347,Sheet2!$K$47))</f>
        <v>0</v>
      </c>
      <c r="F351" s="15" t="str">
        <f>RIGHT(LEFT(C347,Sheet2!$L$47))</f>
        <v>0</v>
      </c>
      <c r="G351" s="15" t="str">
        <f>RIGHT(LEFT(C347,Sheet2!$M$47))</f>
        <v>1</v>
      </c>
      <c r="H351" s="15" t="str">
        <f>RIGHT(LEFT(C347,Sheet2!$N$47))</f>
        <v>0</v>
      </c>
      <c r="I351" s="15" t="str">
        <f>RIGHT(LEFT(C347,Sheet2!$O$47))</f>
        <v>0</v>
      </c>
      <c r="J351" s="15" t="str">
        <f>RIGHT(LEFT(C347,Sheet2!$P$47))</f>
        <v>0</v>
      </c>
      <c r="K351" s="37" t="str">
        <f t="shared" si="27"/>
        <v>001000</v>
      </c>
      <c r="L351" s="37"/>
      <c r="M351" s="14"/>
      <c r="N351" s="14"/>
      <c r="O351" s="14"/>
      <c r="P351" s="14"/>
      <c r="Q351" s="18"/>
      <c r="R351" s="15"/>
      <c r="S351" s="15"/>
      <c r="T351" s="15"/>
      <c r="U351" s="15"/>
      <c r="V351" s="15"/>
      <c r="W351" s="15"/>
      <c r="X351" s="15"/>
      <c r="Y351" s="15" t="str">
        <f>RIGHT(LEFT(Y343,Sheet2!$K$60))</f>
        <v>0</v>
      </c>
      <c r="Z351" s="15" t="str">
        <f>RIGHT(LEFT(Y343,Sheet2!$L$60))</f>
        <v>0</v>
      </c>
      <c r="AA351" s="15" t="str">
        <f>RIGHT(LEFT(Y343,Sheet2!$M$60))</f>
        <v>1</v>
      </c>
      <c r="AB351" s="15" t="str">
        <f>RIGHT(LEFT(Y343,Sheet2!$N$60))</f>
        <v>1</v>
      </c>
      <c r="AC351" s="15" t="str">
        <f>RIGHT(LEFT(Y343,Sheet2!$O$60))</f>
        <v>1</v>
      </c>
      <c r="AD351" s="15" t="str">
        <f>RIGHT(LEFT(Y343,Sheet2!$P$60))</f>
        <v>1</v>
      </c>
      <c r="AE351" s="37" t="str">
        <f t="shared" si="26"/>
        <v>001111</v>
      </c>
      <c r="AF351" s="38"/>
      <c r="AG351" s="16"/>
      <c r="AO351" s="2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s="8" customFormat="1" ht="12.75" hidden="1">
      <c r="A352" s="12"/>
      <c r="B352" s="14"/>
      <c r="C352" s="14"/>
      <c r="D352" s="14"/>
      <c r="E352" s="15" t="str">
        <f>RIGHT(LEFT(C347,Sheet2!$K$48))</f>
        <v>0</v>
      </c>
      <c r="F352" s="15" t="str">
        <f>RIGHT(LEFT(C347,Sheet2!$L$48))</f>
        <v>1</v>
      </c>
      <c r="G352" s="15" t="str">
        <f>RIGHT(LEFT(C347,Sheet2!$M$48))</f>
        <v>0</v>
      </c>
      <c r="H352" s="15" t="str">
        <f>RIGHT(LEFT(C347,Sheet2!$N$48))</f>
        <v>0</v>
      </c>
      <c r="I352" s="15" t="str">
        <f>RIGHT(LEFT(C347,Sheet2!$O$48))</f>
        <v>1</v>
      </c>
      <c r="J352" s="15" t="str">
        <f>RIGHT(LEFT(C347,Sheet2!$P$48))</f>
        <v>0</v>
      </c>
      <c r="K352" s="37" t="str">
        <f t="shared" si="27"/>
        <v>010010</v>
      </c>
      <c r="L352" s="37"/>
      <c r="M352" s="14"/>
      <c r="N352" s="14"/>
      <c r="O352" s="14"/>
      <c r="P352" s="14"/>
      <c r="Q352" s="18"/>
      <c r="R352" s="15"/>
      <c r="S352" s="15"/>
      <c r="T352" s="15"/>
      <c r="U352" s="15"/>
      <c r="V352" s="15"/>
      <c r="W352" s="15"/>
      <c r="X352" s="15"/>
      <c r="Y352" s="15" t="str">
        <f>RIGHT(LEFT(Y343,Sheet2!$K$61))</f>
        <v>1</v>
      </c>
      <c r="Z352" s="15" t="str">
        <f>RIGHT(LEFT(Y343,Sheet2!$L$61))</f>
        <v>1</v>
      </c>
      <c r="AA352" s="15" t="str">
        <f>RIGHT(LEFT(Y343,Sheet2!$M$61))</f>
        <v>1</v>
      </c>
      <c r="AB352" s="15" t="str">
        <f>RIGHT(LEFT(Y343,Sheet2!$N$61))</f>
        <v>0</v>
      </c>
      <c r="AC352" s="15" t="str">
        <f>RIGHT(LEFT(Y343,Sheet2!$O$61))</f>
        <v>0</v>
      </c>
      <c r="AD352" s="15" t="str">
        <f>RIGHT(LEFT(Y343,Sheet2!$P$61))</f>
        <v>1</v>
      </c>
      <c r="AE352" s="37" t="str">
        <f t="shared" si="26"/>
        <v>111001</v>
      </c>
      <c r="AF352" s="38"/>
      <c r="AG352" s="16"/>
      <c r="AO352" s="2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s="8" customFormat="1" ht="12.75" hidden="1">
      <c r="A353" s="12"/>
      <c r="B353" s="14"/>
      <c r="C353" s="14"/>
      <c r="D353" s="14"/>
      <c r="E353" s="15" t="str">
        <f>RIGHT(LEFT(C347,Sheet2!$K$49))</f>
        <v>1</v>
      </c>
      <c r="F353" s="15" t="str">
        <f>RIGHT(LEFT(C347,Sheet2!$L$49))</f>
        <v>1</v>
      </c>
      <c r="G353" s="15" t="str">
        <f>RIGHT(LEFT(C347,Sheet2!$M$49))</f>
        <v>0</v>
      </c>
      <c r="H353" s="15" t="str">
        <f>RIGHT(LEFT(C347,Sheet2!$N$49))</f>
        <v>1</v>
      </c>
      <c r="I353" s="15" t="str">
        <f>RIGHT(LEFT(C347,Sheet2!$O$49))</f>
        <v>1</v>
      </c>
      <c r="J353" s="15" t="str">
        <f>RIGHT(LEFT(C347,Sheet2!$P$49))</f>
        <v>1</v>
      </c>
      <c r="K353" s="37" t="str">
        <f t="shared" si="27"/>
        <v>110111</v>
      </c>
      <c r="L353" s="37"/>
      <c r="M353" s="14"/>
      <c r="N353" s="14"/>
      <c r="O353" s="14"/>
      <c r="P353" s="14"/>
      <c r="Q353" s="18"/>
      <c r="R353" s="15"/>
      <c r="S353" s="15"/>
      <c r="T353" s="15"/>
      <c r="U353" s="15"/>
      <c r="V353" s="15"/>
      <c r="W353" s="15"/>
      <c r="X353" s="15"/>
      <c r="Y353" s="15" t="str">
        <f>RIGHT(LEFT(Y343,Sheet2!$K$62))</f>
        <v>0</v>
      </c>
      <c r="Z353" s="15" t="str">
        <f>RIGHT(LEFT(Y343,Sheet2!$L$62))</f>
        <v>1</v>
      </c>
      <c r="AA353" s="15" t="str">
        <f>RIGHT(LEFT(Y343,Sheet2!$M$62))</f>
        <v>1</v>
      </c>
      <c r="AB353" s="15" t="str">
        <f>RIGHT(LEFT(Y343,Sheet2!$N$62))</f>
        <v>0</v>
      </c>
      <c r="AC353" s="15" t="str">
        <f>RIGHT(LEFT(Y343,Sheet2!$O$62))</f>
        <v>1</v>
      </c>
      <c r="AD353" s="15" t="str">
        <f>RIGHT(LEFT(Y343,Sheet2!$P$62))</f>
        <v>0</v>
      </c>
      <c r="AE353" s="37" t="str">
        <f t="shared" si="26"/>
        <v>011010</v>
      </c>
      <c r="AF353" s="38"/>
      <c r="AG353" s="16"/>
      <c r="AO353" s="2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s="8" customFormat="1" ht="12.75" hidden="1">
      <c r="A354" s="12"/>
      <c r="B354" s="14"/>
      <c r="C354" s="14"/>
      <c r="D354" s="14"/>
      <c r="E354" s="15" t="str">
        <f>RIGHT(LEFT(C347,Sheet2!$K$50))</f>
        <v>1</v>
      </c>
      <c r="F354" s="15" t="str">
        <f>RIGHT(LEFT(C347,Sheet2!$L$50))</f>
        <v>1</v>
      </c>
      <c r="G354" s="15" t="str">
        <f>RIGHT(LEFT(C347,Sheet2!$M$50))</f>
        <v>1</v>
      </c>
      <c r="H354" s="15" t="str">
        <f>RIGHT(LEFT(C347,Sheet2!$N$50))</f>
        <v>1</v>
      </c>
      <c r="I354" s="15" t="str">
        <f>RIGHT(LEFT(C347,Sheet2!$O$50))</f>
        <v>0</v>
      </c>
      <c r="J354" s="15" t="str">
        <f>RIGHT(LEFT(C347,Sheet2!$P$50))</f>
        <v>1</v>
      </c>
      <c r="K354" s="37" t="str">
        <f t="shared" si="27"/>
        <v>111101</v>
      </c>
      <c r="L354" s="37"/>
      <c r="M354" s="14"/>
      <c r="N354" s="14"/>
      <c r="O354" s="14"/>
      <c r="P354" s="14"/>
      <c r="Q354" s="18"/>
      <c r="R354" s="15"/>
      <c r="S354" s="15"/>
      <c r="T354" s="15"/>
      <c r="U354" s="15"/>
      <c r="V354" s="15"/>
      <c r="W354" s="15"/>
      <c r="X354" s="15"/>
      <c r="Y354" s="15" t="str">
        <f>RIGHT(LEFT(Y343,Sheet2!$K$63))</f>
        <v>1</v>
      </c>
      <c r="Z354" s="15" t="str">
        <f>RIGHT(LEFT(Y343,Sheet2!$L$63))</f>
        <v>0</v>
      </c>
      <c r="AA354" s="15" t="str">
        <f>RIGHT(LEFT(Y343,Sheet2!$M$63))</f>
        <v>1</v>
      </c>
      <c r="AB354" s="15" t="str">
        <f>RIGHT(LEFT(Y343,Sheet2!$N$63))</f>
        <v>1</v>
      </c>
      <c r="AC354" s="15" t="str">
        <f>RIGHT(LEFT(Y343,Sheet2!$O$63))</f>
        <v>0</v>
      </c>
      <c r="AD354" s="15" t="str">
        <f>RIGHT(LEFT(Y343,Sheet2!$P$63))</f>
        <v>1</v>
      </c>
      <c r="AE354" s="37" t="str">
        <f t="shared" si="26"/>
        <v>101101</v>
      </c>
      <c r="AF354" s="38"/>
      <c r="AG354" s="16"/>
      <c r="AO354" s="2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s="8" customFormat="1" ht="12.75" hidden="1">
      <c r="A355" s="12"/>
      <c r="B355" s="14"/>
      <c r="C355" s="14"/>
      <c r="D355" s="14"/>
      <c r="E355" s="15" t="str">
        <f>RIGHT(LEFT(C347,Sheet2!$K$51))</f>
        <v>1</v>
      </c>
      <c r="F355" s="15" t="str">
        <f>RIGHT(LEFT(C347,Sheet2!$L$51))</f>
        <v>0</v>
      </c>
      <c r="G355" s="15" t="str">
        <f>RIGHT(LEFT(C347,Sheet2!$M$51))</f>
        <v>0</v>
      </c>
      <c r="H355" s="15" t="str">
        <f>RIGHT(LEFT(C347,Sheet2!$N$51))</f>
        <v>0</v>
      </c>
      <c r="I355" s="15" t="str">
        <f>RIGHT(LEFT(C347,Sheet2!$O$51))</f>
        <v>0</v>
      </c>
      <c r="J355" s="15" t="str">
        <f>RIGHT(LEFT(C347,Sheet2!$P$51))</f>
        <v>1</v>
      </c>
      <c r="K355" s="37" t="str">
        <f t="shared" si="27"/>
        <v>100001</v>
      </c>
      <c r="L355" s="37"/>
      <c r="M355" s="14"/>
      <c r="N355" s="14"/>
      <c r="O355" s="14"/>
      <c r="P355" s="14"/>
      <c r="Q355" s="18"/>
      <c r="R355" s="15"/>
      <c r="S355" s="15"/>
      <c r="T355" s="15"/>
      <c r="U355" s="15"/>
      <c r="V355" s="15"/>
      <c r="W355" s="15"/>
      <c r="X355" s="15"/>
      <c r="Y355" s="15" t="str">
        <f>RIGHT(LEFT(Y343,Sheet2!$K$64))</f>
        <v>0</v>
      </c>
      <c r="Z355" s="15" t="str">
        <f>RIGHT(LEFT(Y343,Sheet2!$L$64))</f>
        <v>1</v>
      </c>
      <c r="AA355" s="15" t="str">
        <f>RIGHT(LEFT(Y343,Sheet2!$M$64))</f>
        <v>0</v>
      </c>
      <c r="AB355" s="15" t="str">
        <f>RIGHT(LEFT(Y343,Sheet2!$N$64))</f>
        <v>0</v>
      </c>
      <c r="AC355" s="15" t="str">
        <f>RIGHT(LEFT(Y343,Sheet2!$O$64))</f>
        <v>1</v>
      </c>
      <c r="AD355" s="15" t="str">
        <f>RIGHT(LEFT(Y343,Sheet2!$P$64))</f>
        <v>1</v>
      </c>
      <c r="AE355" s="37" t="str">
        <f t="shared" si="26"/>
        <v>010011</v>
      </c>
      <c r="AF355" s="38"/>
      <c r="AG355" s="16"/>
      <c r="AO355" s="2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s="8" customFormat="1" ht="12.75" hidden="1">
      <c r="A356" s="12"/>
      <c r="B356" s="14"/>
      <c r="C356" s="14"/>
      <c r="D356" s="14"/>
      <c r="E356" s="15" t="str">
        <f>RIGHT(LEFT(C347,Sheet2!$K$52))</f>
        <v>1</v>
      </c>
      <c r="F356" s="15" t="str">
        <f>RIGHT(LEFT(C347,Sheet2!$L$52))</f>
        <v>0</v>
      </c>
      <c r="G356" s="15" t="str">
        <f>RIGHT(LEFT(C347,Sheet2!$M$52))</f>
        <v>0</v>
      </c>
      <c r="H356" s="15" t="str">
        <f>RIGHT(LEFT(C347,Sheet2!$N$52))</f>
        <v>0</v>
      </c>
      <c r="I356" s="15" t="str">
        <f>RIGHT(LEFT(C347,Sheet2!$O$52))</f>
        <v>1</v>
      </c>
      <c r="J356" s="15" t="str">
        <f>RIGHT(LEFT(C347,Sheet2!$P$52))</f>
        <v>0</v>
      </c>
      <c r="K356" s="37" t="str">
        <f t="shared" si="27"/>
        <v>100010</v>
      </c>
      <c r="L356" s="37"/>
      <c r="M356" s="14"/>
      <c r="N356" s="14"/>
      <c r="O356" s="14"/>
      <c r="P356" s="14"/>
      <c r="Q356" s="18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25"/>
      <c r="AG356" s="16"/>
      <c r="AO356" s="2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s="8" customFormat="1" ht="12.75" hidden="1">
      <c r="A357" s="12"/>
      <c r="B357" s="14"/>
      <c r="C357" s="14"/>
      <c r="D357" s="14"/>
      <c r="E357" s="15" t="str">
        <f>RIGHT(LEFT(C347,Sheet2!$K$53))</f>
        <v>1</v>
      </c>
      <c r="F357" s="15" t="str">
        <f>RIGHT(LEFT(C347,Sheet2!$L$53))</f>
        <v>1</v>
      </c>
      <c r="G357" s="15" t="str">
        <f>RIGHT(LEFT(C347,Sheet2!$M$53))</f>
        <v>1</v>
      </c>
      <c r="H357" s="15" t="str">
        <f>RIGHT(LEFT(C347,Sheet2!$N$53))</f>
        <v>1</v>
      </c>
      <c r="I357" s="15" t="str">
        <f>RIGHT(LEFT(C347,Sheet2!$O$53))</f>
        <v>0</v>
      </c>
      <c r="J357" s="15" t="str">
        <f>RIGHT(LEFT(C347,Sheet2!$P$53))</f>
        <v>0</v>
      </c>
      <c r="K357" s="37" t="str">
        <f t="shared" si="27"/>
        <v>111100</v>
      </c>
      <c r="L357" s="37"/>
      <c r="M357" s="14"/>
      <c r="N357" s="14"/>
      <c r="O357" s="14"/>
      <c r="P357" s="14"/>
      <c r="Q357" s="18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25"/>
      <c r="AG357" s="16"/>
      <c r="AO357" s="2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s="8" customFormat="1" ht="12.75" hidden="1">
      <c r="A358" s="13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4"/>
      <c r="N358" s="14"/>
      <c r="O358" s="14"/>
      <c r="P358" s="14"/>
      <c r="Q358" s="18"/>
      <c r="R358" s="15"/>
      <c r="S358" s="15"/>
      <c r="T358" s="15"/>
      <c r="U358" s="15"/>
      <c r="V358" s="15"/>
      <c r="W358" s="15"/>
      <c r="X358" s="15"/>
      <c r="Y358" s="37" t="str">
        <f>AE348&amp;AE349&amp;AE350&amp;AE351&amp;AE352&amp;AE353&amp;AE354&amp;AE355</f>
        <v>111101010010101100001111111001011010101101010011</v>
      </c>
      <c r="Z358" s="37"/>
      <c r="AA358" s="37"/>
      <c r="AB358" s="37"/>
      <c r="AC358" s="37"/>
      <c r="AD358" s="37"/>
      <c r="AE358" s="37"/>
      <c r="AF358" s="38"/>
      <c r="AG358" s="16"/>
      <c r="AO358" s="2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s="8" customFormat="1" ht="12.75" hidden="1">
      <c r="A359" s="13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4"/>
      <c r="N359" s="14"/>
      <c r="O359" s="14"/>
      <c r="P359" s="14"/>
      <c r="Q359" s="18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25"/>
      <c r="AG359" s="16"/>
      <c r="AO359" s="2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s="8" customFormat="1" ht="12.75" hidden="1">
      <c r="A360" s="13"/>
      <c r="B360" s="15"/>
      <c r="C360" s="15" t="s">
        <v>34</v>
      </c>
      <c r="D360" s="37" t="str">
        <f>K350&amp;K351&amp;K352&amp;K353&amp;K354&amp;K355&amp;K356&amp;K357</f>
        <v>111011001000010010110111111101100001100010111100</v>
      </c>
      <c r="E360" s="37"/>
      <c r="F360" s="37"/>
      <c r="G360" s="37"/>
      <c r="H360" s="37"/>
      <c r="I360" s="37"/>
      <c r="J360" s="37"/>
      <c r="K360" s="37"/>
      <c r="L360" s="37"/>
      <c r="M360" s="37"/>
      <c r="N360" s="14"/>
      <c r="O360" s="14"/>
      <c r="P360" s="14"/>
      <c r="Q360" s="18"/>
      <c r="R360" s="15"/>
      <c r="S360" s="15"/>
      <c r="T360" s="15"/>
      <c r="U360" s="15"/>
      <c r="V360" s="15" t="s">
        <v>41</v>
      </c>
      <c r="W360" s="15">
        <f>AC342+1</f>
        <v>7</v>
      </c>
      <c r="X360" s="15"/>
      <c r="Y360" s="37" t="str">
        <f>D360</f>
        <v>111011001000010010110111111101100001100010111100</v>
      </c>
      <c r="Z360" s="37"/>
      <c r="AA360" s="37"/>
      <c r="AB360" s="37"/>
      <c r="AC360" s="37"/>
      <c r="AD360" s="37"/>
      <c r="AE360" s="37"/>
      <c r="AF360" s="38"/>
      <c r="AG360" s="16"/>
      <c r="AO360" s="2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s="8" customFormat="1" ht="12.75" hidden="1">
      <c r="A361" s="13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4"/>
      <c r="N361" s="14"/>
      <c r="O361" s="14"/>
      <c r="P361" s="14"/>
      <c r="Q361" s="18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25"/>
      <c r="AG361" s="16"/>
      <c r="AO361" s="2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s="8" customFormat="1" ht="12.75" hidden="1">
      <c r="A362" s="1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4"/>
      <c r="N362" s="14"/>
      <c r="O362" s="14"/>
      <c r="P362" s="14"/>
      <c r="Q362" s="18"/>
      <c r="R362" s="15"/>
      <c r="S362" s="15"/>
      <c r="T362" s="15"/>
      <c r="U362" s="15"/>
      <c r="V362" s="15"/>
      <c r="W362" s="15"/>
      <c r="X362" s="15"/>
      <c r="Y362" s="15">
        <v>6</v>
      </c>
      <c r="Z362" s="15">
        <v>12</v>
      </c>
      <c r="AA362" s="15">
        <v>18</v>
      </c>
      <c r="AB362" s="15">
        <v>24</v>
      </c>
      <c r="AC362" s="15">
        <v>30</v>
      </c>
      <c r="AD362" s="15">
        <v>36</v>
      </c>
      <c r="AE362" s="15">
        <v>42</v>
      </c>
      <c r="AF362" s="25">
        <v>48</v>
      </c>
      <c r="AG362" s="16"/>
      <c r="AO362" s="2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s="8" customFormat="1" ht="12.75" hidden="1">
      <c r="A363" s="13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4"/>
      <c r="N363" s="14"/>
      <c r="O363" s="14"/>
      <c r="P363" s="14"/>
      <c r="Q363" s="18"/>
      <c r="R363" s="15"/>
      <c r="S363" s="15"/>
      <c r="T363" s="15"/>
      <c r="U363" s="15"/>
      <c r="V363" s="15"/>
      <c r="W363" s="15" t="s">
        <v>42</v>
      </c>
      <c r="X363" s="15"/>
      <c r="Y363" s="15" t="str">
        <f>RIGHT(LEFT(Y358,Y362),6)</f>
        <v>111101</v>
      </c>
      <c r="Z363" s="15" t="str">
        <f>RIGHT(LEFT(Y358,Z362),6)</f>
        <v>010010</v>
      </c>
      <c r="AA363" s="15" t="str">
        <f>RIGHT(LEFT(Y358,AA362),6)</f>
        <v>101100</v>
      </c>
      <c r="AB363" s="15" t="str">
        <f>RIGHT(LEFT(Y358,AB362),6)</f>
        <v>001111</v>
      </c>
      <c r="AC363" s="15" t="str">
        <f>RIGHT(LEFT(Y358,AC362),6)</f>
        <v>111001</v>
      </c>
      <c r="AD363" s="15" t="str">
        <f>RIGHT(LEFT(Y358,AD362),6)</f>
        <v>011010</v>
      </c>
      <c r="AE363" s="15" t="str">
        <f>RIGHT(LEFT(Y358,AE362),6)</f>
        <v>101101</v>
      </c>
      <c r="AF363" s="25" t="str">
        <f>RIGHT(LEFT(Y358,AF362),6)</f>
        <v>010011</v>
      </c>
      <c r="AG363" s="16"/>
      <c r="AO363" s="2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s="8" customFormat="1" ht="12.75" hidden="1">
      <c r="A364" s="13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4"/>
      <c r="N364" s="14"/>
      <c r="O364" s="14"/>
      <c r="P364" s="14"/>
      <c r="Q364" s="18"/>
      <c r="R364" s="15"/>
      <c r="S364" s="15"/>
      <c r="T364" s="15"/>
      <c r="U364" s="15"/>
      <c r="V364" s="15" t="s">
        <v>41</v>
      </c>
      <c r="W364" s="15">
        <f>W360</f>
        <v>7</v>
      </c>
      <c r="X364" s="15"/>
      <c r="Y364" s="15" t="str">
        <f>RIGHT(LEFT(Y360,Y362),6)</f>
        <v>111011</v>
      </c>
      <c r="Z364" s="15" t="str">
        <f>RIGHT(LEFT(Y360,Z362),6)</f>
        <v>001000</v>
      </c>
      <c r="AA364" s="15" t="str">
        <f>RIGHT(LEFT(Y360,AA362),6)</f>
        <v>010010</v>
      </c>
      <c r="AB364" s="15" t="str">
        <f>RIGHT(LEFT(Y360,AB362),6)</f>
        <v>110111</v>
      </c>
      <c r="AC364" s="15" t="str">
        <f>RIGHT(LEFT(Y360,AC362),6)</f>
        <v>111101</v>
      </c>
      <c r="AD364" s="15" t="str">
        <f>RIGHT(LEFT(Y360,AD362),6)</f>
        <v>100001</v>
      </c>
      <c r="AE364" s="15" t="str">
        <f>RIGHT(LEFT(Y360,AE362),6)</f>
        <v>100010</v>
      </c>
      <c r="AF364" s="25" t="str">
        <f>RIGHT(LEFT(Y360,AF362),6)</f>
        <v>111100</v>
      </c>
      <c r="AG364" s="16"/>
      <c r="AO364" s="2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s="8" customFormat="1" ht="12.75" hidden="1">
      <c r="A365" s="13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4"/>
      <c r="N365" s="14"/>
      <c r="O365" s="14"/>
      <c r="P365" s="14"/>
      <c r="Q365" s="18"/>
      <c r="R365" s="15"/>
      <c r="S365" s="15"/>
      <c r="T365" s="15"/>
      <c r="U365" s="15"/>
      <c r="V365" s="15"/>
      <c r="W365" s="15" t="s">
        <v>47</v>
      </c>
      <c r="X365" s="15"/>
      <c r="Y365" s="15" t="str">
        <f>DEC2BIN(BIN2DEC(SUBSTITUTE(Y363*1+Y364*1,2,0)),6)</f>
        <v>000110</v>
      </c>
      <c r="Z365" s="15" t="str">
        <f>DEC2BIN(BIN2DEC(SUBSTITUTE(Z363*1+Z364*1,2,0)),6)</f>
        <v>011010</v>
      </c>
      <c r="AA365" s="15" t="str">
        <f>DEC2BIN(BIN2DEC(SUBSTITUTE(AA363*1+AA364*1,2,0)),6)</f>
        <v>111110</v>
      </c>
      <c r="AB365" s="15" t="str">
        <f>DEC2BIN(BIN2DEC(SUBSTITUTE(AB363*1+AB364*1,2,0)),6)</f>
        <v>111000</v>
      </c>
      <c r="AC365" s="15" t="str">
        <f>DEC2BIN(BIN2DEC(SUBSTITUTE(AC363*1+AC364*1,2,0)),6)</f>
        <v>000100</v>
      </c>
      <c r="AD365" s="15" t="str">
        <f>DEC2BIN(BIN2DEC(SUBSTITUTE(AD363*1+AD364*1,2,0)),6)</f>
        <v>111011</v>
      </c>
      <c r="AE365" s="15" t="str">
        <f>DEC2BIN(BIN2DEC(SUBSTITUTE(AE363*1+AE364*1,2,0)),6)</f>
        <v>001111</v>
      </c>
      <c r="AF365" s="25" t="str">
        <f>DEC2BIN(BIN2DEC(SUBSTITUTE(AF363*1+AF364*1,2,0)),6)</f>
        <v>101111</v>
      </c>
      <c r="AG365" s="16"/>
      <c r="AO365" s="2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s="8" customFormat="1" ht="12.75" hidden="1">
      <c r="A366" s="13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4"/>
      <c r="N366" s="14"/>
      <c r="O366" s="14"/>
      <c r="P366" s="14"/>
      <c r="Q366" s="18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25"/>
      <c r="AG366" s="16"/>
      <c r="AO366" s="2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s="8" customFormat="1" ht="12.75" hidden="1">
      <c r="A367" s="13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4"/>
      <c r="N367" s="14"/>
      <c r="O367" s="14"/>
      <c r="P367" s="14"/>
      <c r="Q367" s="18"/>
      <c r="R367" s="15"/>
      <c r="S367" s="15"/>
      <c r="T367" s="15"/>
      <c r="U367" s="15"/>
      <c r="V367" s="15"/>
      <c r="W367" s="15"/>
      <c r="X367" s="15"/>
      <c r="Y367" s="15">
        <f>LEFT(Y365)*2+RIGHT(Y365)+(Y362/6-1)*5+2</f>
        <v>2</v>
      </c>
      <c r="Z367" s="15">
        <f>LEFT(Z365)*2+RIGHT(Z365)+(Z362/6-1)*5+2</f>
        <v>7</v>
      </c>
      <c r="AA367" s="15">
        <f aca="true" t="shared" si="28" ref="AA367:AF367">LEFT(AA365)*2+RIGHT(AA365)+(AA362/6-1)*5+2</f>
        <v>14</v>
      </c>
      <c r="AB367" s="15">
        <f t="shared" si="28"/>
        <v>19</v>
      </c>
      <c r="AC367" s="15">
        <f t="shared" si="28"/>
        <v>22</v>
      </c>
      <c r="AD367" s="15">
        <f t="shared" si="28"/>
        <v>30</v>
      </c>
      <c r="AE367" s="15">
        <f t="shared" si="28"/>
        <v>33</v>
      </c>
      <c r="AF367" s="25">
        <f t="shared" si="28"/>
        <v>40</v>
      </c>
      <c r="AG367" s="16"/>
      <c r="AO367" s="2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s="8" customFormat="1" ht="12.75" hidden="1">
      <c r="A368" s="13"/>
      <c r="B368" s="14"/>
      <c r="C368" s="14"/>
      <c r="D368" s="14"/>
      <c r="E368" s="14"/>
      <c r="F368" s="14"/>
      <c r="G368" s="14"/>
      <c r="H368" s="14"/>
      <c r="I368" s="14"/>
      <c r="J368" s="15"/>
      <c r="K368" s="15"/>
      <c r="L368" s="15"/>
      <c r="M368" s="14"/>
      <c r="N368" s="14"/>
      <c r="O368" s="14"/>
      <c r="P368" s="14"/>
      <c r="Q368" s="18"/>
      <c r="R368" s="15"/>
      <c r="S368" s="15"/>
      <c r="T368" s="15"/>
      <c r="U368" s="15"/>
      <c r="V368" s="15"/>
      <c r="W368" s="15"/>
      <c r="X368" s="15"/>
      <c r="Y368" s="15" t="str">
        <f>CHAR(66+BIN2DEC(RIGHT(LEFT(Y365,5),4)))</f>
        <v>E</v>
      </c>
      <c r="Z368" s="15" t="str">
        <f>CHAR(66+BIN2DEC(RIGHT(LEFT(Z365,5),4)))</f>
        <v>O</v>
      </c>
      <c r="AA368" s="15" t="str">
        <f>CHAR(66+BIN2DEC(RIGHT(LEFT(AA365,5),4)))</f>
        <v>Q</v>
      </c>
      <c r="AB368" s="15" t="str">
        <f>CHAR(66+BIN2DEC(RIGHT(LEFT(AB365,5),4)))</f>
        <v>N</v>
      </c>
      <c r="AC368" s="15" t="str">
        <f>CHAR(66+BIN2DEC(RIGHT(LEFT(AC365,5),4)))</f>
        <v>D</v>
      </c>
      <c r="AD368" s="15" t="str">
        <f>CHAR(66+BIN2DEC(RIGHT(LEFT(AD365,5),4)))</f>
        <v>O</v>
      </c>
      <c r="AE368" s="15" t="str">
        <f>CHAR(66+BIN2DEC(RIGHT(LEFT(AE365,5),4)))</f>
        <v>I</v>
      </c>
      <c r="AF368" s="25" t="str">
        <f>CHAR(66+BIN2DEC(RIGHT(LEFT(AF365,5),4)))</f>
        <v>I</v>
      </c>
      <c r="AG368" s="16"/>
      <c r="AO368" s="2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s="8" customFormat="1" ht="12.75" hidden="1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8"/>
      <c r="R369" s="15"/>
      <c r="S369" s="15"/>
      <c r="T369" s="15"/>
      <c r="U369" s="15"/>
      <c r="V369" s="15"/>
      <c r="W369" s="15" t="s">
        <v>4</v>
      </c>
      <c r="X369" s="15"/>
      <c r="Y369" s="15" t="str">
        <f ca="1">DEC2BIN(INDIRECT("Sheet2!"&amp;Y368&amp;Y367),4)</f>
        <v>0001</v>
      </c>
      <c r="Z369" s="15" t="str">
        <f ca="1">DEC2BIN(INDIRECT("Sheet2!"&amp;Z368&amp;Z367),4)</f>
        <v>0000</v>
      </c>
      <c r="AA369" s="15" t="str">
        <f ca="1">DEC2BIN(INDIRECT("Sheet2!"&amp;AA368&amp;AA367),4)</f>
        <v>0111</v>
      </c>
      <c r="AB369" s="15" t="str">
        <f ca="1">DEC2BIN(INDIRECT("Sheet2!"&amp;AB368&amp;AB367),4)</f>
        <v>0101</v>
      </c>
      <c r="AC369" s="15" t="str">
        <f ca="1">DEC2BIN(INDIRECT("Sheet2!"&amp;AC368&amp;AC367),4)</f>
        <v>0100</v>
      </c>
      <c r="AD369" s="15" t="str">
        <f ca="1">DEC2BIN(INDIRECT("Sheet2!"&amp;AD368&amp;AD367),4)</f>
        <v>0000</v>
      </c>
      <c r="AE369" s="15" t="str">
        <f ca="1">DEC2BIN(INDIRECT("Sheet2!"&amp;AE368&amp;AE367),4)</f>
        <v>1010</v>
      </c>
      <c r="AF369" s="25" t="str">
        <f ca="1">DEC2BIN(INDIRECT("Sheet2!"&amp;AF368&amp;AF367),4)</f>
        <v>1101</v>
      </c>
      <c r="AG369" s="16"/>
      <c r="AO369" s="2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s="8" customFormat="1" ht="12.75" hidden="1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8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25"/>
      <c r="AG370" s="16"/>
      <c r="AO370" s="2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s="8" customFormat="1" ht="12.75" hidden="1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8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25"/>
      <c r="AG371" s="16"/>
      <c r="AO371" s="2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s="8" customFormat="1" ht="12.75" hidden="1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8"/>
      <c r="R372" s="15"/>
      <c r="S372" s="15"/>
      <c r="T372" s="15"/>
      <c r="U372" s="15"/>
      <c r="V372" s="15"/>
      <c r="W372" s="15"/>
      <c r="X372" s="15"/>
      <c r="Y372" s="37" t="str">
        <f>Y369&amp;Z369&amp;AA369&amp;AB369&amp;AC369&amp;AD369&amp;AE369&amp;AF369</f>
        <v>00010000011101010100000010101101</v>
      </c>
      <c r="Z372" s="37"/>
      <c r="AA372" s="37"/>
      <c r="AB372" s="37"/>
      <c r="AC372" s="37"/>
      <c r="AD372" s="37"/>
      <c r="AE372" s="37"/>
      <c r="AF372" s="38"/>
      <c r="AG372" s="16"/>
      <c r="AO372" s="2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s="8" customFormat="1" ht="12.75" hidden="1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8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25"/>
      <c r="AG373" s="16"/>
      <c r="AO373" s="2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s="8" customFormat="1" ht="12.75" hidden="1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8"/>
      <c r="R374" s="15"/>
      <c r="S374" s="15"/>
      <c r="T374" s="15"/>
      <c r="U374" s="15"/>
      <c r="V374" s="15"/>
      <c r="W374" s="15"/>
      <c r="X374" s="15"/>
      <c r="Y374" s="15"/>
      <c r="Z374" s="37" t="s">
        <v>61</v>
      </c>
      <c r="AA374" s="37"/>
      <c r="AB374" s="37"/>
      <c r="AC374" s="37"/>
      <c r="AD374" s="15"/>
      <c r="AE374" s="15"/>
      <c r="AF374" s="25"/>
      <c r="AG374" s="16"/>
      <c r="AO374" s="2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s="8" customFormat="1" ht="12.75" hidden="1">
      <c r="A375" s="12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8"/>
      <c r="R375" s="15"/>
      <c r="S375" s="15"/>
      <c r="T375" s="15"/>
      <c r="U375" s="15"/>
      <c r="V375" s="15"/>
      <c r="W375" s="15"/>
      <c r="X375" s="15"/>
      <c r="Y375" s="15"/>
      <c r="Z375" s="15" t="str">
        <f>RIGHT(LEFT(Y372,Sheet2!$A$67))</f>
        <v>1</v>
      </c>
      <c r="AA375" s="15" t="str">
        <f>RIGHT(LEFT(Y372,Sheet2!$B$67))</f>
        <v>0</v>
      </c>
      <c r="AB375" s="15" t="str">
        <f>RIGHT(LEFT(Y372,Sheet2!$C$67))</f>
        <v>0</v>
      </c>
      <c r="AC375" s="15" t="str">
        <f>RIGHT(LEFT(Y372,Sheet2!$D$67))</f>
        <v>0</v>
      </c>
      <c r="AD375" s="37" t="str">
        <f>Z375&amp;AA375&amp;AB375&amp;AC375</f>
        <v>1000</v>
      </c>
      <c r="AE375" s="37"/>
      <c r="AF375" s="25"/>
      <c r="AG375" s="16"/>
      <c r="AO375" s="2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s="8" customFormat="1" ht="12.75" hidden="1">
      <c r="A376" s="12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8"/>
      <c r="R376" s="15"/>
      <c r="S376" s="15"/>
      <c r="T376" s="15"/>
      <c r="U376" s="15"/>
      <c r="V376" s="15"/>
      <c r="W376" s="15"/>
      <c r="X376" s="15"/>
      <c r="Y376" s="15"/>
      <c r="Z376" s="15" t="str">
        <f>RIGHT(LEFT(Y372,Sheet2!$A$68))</f>
        <v>1</v>
      </c>
      <c r="AA376" s="15" t="str">
        <f>RIGHT(LEFT(Y372,Sheet2!$B$68))</f>
        <v>1</v>
      </c>
      <c r="AB376" s="15" t="str">
        <f>RIGHT(LEFT(Y372,Sheet2!$C$68))</f>
        <v>0</v>
      </c>
      <c r="AC376" s="15" t="str">
        <f>RIGHT(LEFT(Y372,Sheet2!$D$68))</f>
        <v>0</v>
      </c>
      <c r="AD376" s="37" t="str">
        <f aca="true" t="shared" si="29" ref="AD376:AD382">Z376&amp;AA376&amp;AB376&amp;AC376</f>
        <v>1100</v>
      </c>
      <c r="AE376" s="37"/>
      <c r="AF376" s="25"/>
      <c r="AG376" s="16"/>
      <c r="AO376" s="2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s="8" customFormat="1" ht="12.75" hidden="1">
      <c r="A377" s="12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8"/>
      <c r="R377" s="15"/>
      <c r="S377" s="15"/>
      <c r="T377" s="15"/>
      <c r="U377" s="15"/>
      <c r="V377" s="15"/>
      <c r="W377" s="15"/>
      <c r="X377" s="15"/>
      <c r="Y377" s="15"/>
      <c r="Z377" s="15" t="str">
        <f>RIGHT(LEFT(Y372,Sheet2!$A$69))</f>
        <v>0</v>
      </c>
      <c r="AA377" s="15" t="str">
        <f>RIGHT(LEFT(Y372,Sheet2!$B$69))</f>
        <v>0</v>
      </c>
      <c r="AB377" s="15" t="str">
        <f>RIGHT(LEFT(Y372,Sheet2!$C$69))</f>
        <v>0</v>
      </c>
      <c r="AC377" s="15" t="str">
        <f>RIGHT(LEFT(Y372,Sheet2!$D$69))</f>
        <v>0</v>
      </c>
      <c r="AD377" s="37" t="str">
        <f t="shared" si="29"/>
        <v>0000</v>
      </c>
      <c r="AE377" s="37"/>
      <c r="AF377" s="25"/>
      <c r="AG377" s="16"/>
      <c r="AO377" s="2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s="8" customFormat="1" ht="12.75" hidden="1">
      <c r="A378" s="12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8"/>
      <c r="R378" s="15"/>
      <c r="S378" s="15"/>
      <c r="T378" s="15"/>
      <c r="U378" s="15"/>
      <c r="V378" s="15"/>
      <c r="W378" s="15"/>
      <c r="X378" s="15"/>
      <c r="Y378" s="15"/>
      <c r="Z378" s="15" t="str">
        <f>RIGHT(LEFT(Y372,Sheet2!$A$70))</f>
        <v>0</v>
      </c>
      <c r="AA378" s="15" t="str">
        <f>RIGHT(LEFT(Y372,Sheet2!$B$70))</f>
        <v>1</v>
      </c>
      <c r="AB378" s="15" t="str">
        <f>RIGHT(LEFT(Y372,Sheet2!$C$70))</f>
        <v>0</v>
      </c>
      <c r="AC378" s="15" t="str">
        <f>RIGHT(LEFT(Y372,Sheet2!$D$70))</f>
        <v>1</v>
      </c>
      <c r="AD378" s="37" t="str">
        <f t="shared" si="29"/>
        <v>0101</v>
      </c>
      <c r="AE378" s="37"/>
      <c r="AF378" s="25"/>
      <c r="AG378" s="16"/>
      <c r="AO378" s="2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s="8" customFormat="1" ht="12.75" hidden="1">
      <c r="A379" s="12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8"/>
      <c r="R379" s="15"/>
      <c r="S379" s="15"/>
      <c r="T379" s="15"/>
      <c r="U379" s="15"/>
      <c r="V379" s="15"/>
      <c r="W379" s="15"/>
      <c r="X379" s="15"/>
      <c r="Y379" s="15"/>
      <c r="Z379" s="15" t="str">
        <f>RIGHT(LEFT(Y372,Sheet2!$A$71))</f>
        <v>0</v>
      </c>
      <c r="AA379" s="15" t="str">
        <f>RIGHT(LEFT(Y372,Sheet2!$B$71))</f>
        <v>0</v>
      </c>
      <c r="AB379" s="15" t="str">
        <f>RIGHT(LEFT(Y372,Sheet2!$C$71))</f>
        <v>0</v>
      </c>
      <c r="AC379" s="15" t="str">
        <f>RIGHT(LEFT(Y372,Sheet2!$D$71))</f>
        <v>1</v>
      </c>
      <c r="AD379" s="37" t="str">
        <f t="shared" si="29"/>
        <v>0001</v>
      </c>
      <c r="AE379" s="37"/>
      <c r="AF379" s="25"/>
      <c r="AG379" s="16"/>
      <c r="AO379" s="2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s="8" customFormat="1" ht="12.75" hidden="1">
      <c r="A380" s="12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8"/>
      <c r="R380" s="15"/>
      <c r="S380" s="15"/>
      <c r="T380" s="15"/>
      <c r="U380" s="15"/>
      <c r="V380" s="15"/>
      <c r="W380" s="15"/>
      <c r="X380" s="15"/>
      <c r="Y380" s="15"/>
      <c r="Z380" s="15" t="str">
        <f>RIGHT(LEFT(Y372,Sheet2!$A$72))</f>
        <v>1</v>
      </c>
      <c r="AA380" s="15" t="str">
        <f>RIGHT(LEFT(Y372,Sheet2!$B$72))</f>
        <v>1</v>
      </c>
      <c r="AB380" s="15" t="str">
        <f>RIGHT(LEFT(Y372,Sheet2!$C$72))</f>
        <v>0</v>
      </c>
      <c r="AC380" s="15" t="str">
        <f>RIGHT(LEFT(Y372,Sheet2!$D$72))</f>
        <v>0</v>
      </c>
      <c r="AD380" s="37" t="str">
        <f t="shared" si="29"/>
        <v>1100</v>
      </c>
      <c r="AE380" s="37"/>
      <c r="AF380" s="25"/>
      <c r="AG380" s="16"/>
      <c r="AO380" s="2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s="8" customFormat="1" ht="12.75" hidden="1">
      <c r="A381" s="12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8"/>
      <c r="R381" s="15"/>
      <c r="S381" s="15"/>
      <c r="T381" s="15"/>
      <c r="U381" s="15"/>
      <c r="V381" s="15"/>
      <c r="W381" s="15"/>
      <c r="X381" s="15"/>
      <c r="Y381" s="15"/>
      <c r="Z381" s="15" t="str">
        <f>RIGHT(LEFT(Y372,Sheet2!$A$73))</f>
        <v>0</v>
      </c>
      <c r="AA381" s="15" t="str">
        <f>RIGHT(LEFT(Y372,Sheet2!$B$73))</f>
        <v>0</v>
      </c>
      <c r="AB381" s="15" t="str">
        <f>RIGHT(LEFT(Y372,Sheet2!$C$73))</f>
        <v>1</v>
      </c>
      <c r="AC381" s="15" t="str">
        <f>RIGHT(LEFT(Y372,Sheet2!$D$73))</f>
        <v>0</v>
      </c>
      <c r="AD381" s="37" t="str">
        <f t="shared" si="29"/>
        <v>0010</v>
      </c>
      <c r="AE381" s="37"/>
      <c r="AF381" s="25"/>
      <c r="AG381" s="16"/>
      <c r="AO381" s="2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s="8" customFormat="1" ht="12.75" hidden="1">
      <c r="A382" s="12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8"/>
      <c r="R382" s="15"/>
      <c r="S382" s="15"/>
      <c r="T382" s="15"/>
      <c r="U382" s="15"/>
      <c r="V382" s="15"/>
      <c r="W382" s="15"/>
      <c r="X382" s="15"/>
      <c r="Y382" s="15"/>
      <c r="Z382" s="15" t="str">
        <f>RIGHT(LEFT(Y372,Sheet2!$A$74))</f>
        <v>0</v>
      </c>
      <c r="AA382" s="15" t="str">
        <f>RIGHT(LEFT(Y372,Sheet2!$B$74))</f>
        <v>1</v>
      </c>
      <c r="AB382" s="15" t="str">
        <f>RIGHT(LEFT(Y372,Sheet2!$C$74))</f>
        <v>1</v>
      </c>
      <c r="AC382" s="15" t="str">
        <f>RIGHT(LEFT(Y372,Sheet2!$D$74))</f>
        <v>1</v>
      </c>
      <c r="AD382" s="37" t="str">
        <f t="shared" si="29"/>
        <v>0111</v>
      </c>
      <c r="AE382" s="37"/>
      <c r="AF382" s="25"/>
      <c r="AG382" s="16"/>
      <c r="AO382" s="2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s="8" customFormat="1" ht="12.75" hidden="1">
      <c r="A383" s="12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8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25"/>
      <c r="AG383" s="16"/>
      <c r="AO383" s="2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s="8" customFormat="1" ht="12.75" hidden="1">
      <c r="A384" s="12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8"/>
      <c r="R384" s="15"/>
      <c r="S384" s="15"/>
      <c r="T384" s="26" t="s">
        <v>39</v>
      </c>
      <c r="U384" s="27">
        <f>U342</f>
        <v>6</v>
      </c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25"/>
      <c r="AG384" s="16"/>
      <c r="AO384" s="2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s="8" customFormat="1" ht="12.75" hidden="1">
      <c r="A385" s="12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39" t="str">
        <f>Q343</f>
        <v>10001010010011111010011000110111</v>
      </c>
      <c r="R385" s="37"/>
      <c r="S385" s="37"/>
      <c r="T385" s="37"/>
      <c r="U385" s="37"/>
      <c r="V385" s="37"/>
      <c r="W385" s="37"/>
      <c r="X385" s="37"/>
      <c r="Y385" s="37" t="str">
        <f>AD375&amp;AD376&amp;AD377&amp;AD378&amp;AD379&amp;AD380&amp;AD381&amp;AD382</f>
        <v>10001100000001010001110000100111</v>
      </c>
      <c r="Z385" s="37"/>
      <c r="AA385" s="37"/>
      <c r="AB385" s="37"/>
      <c r="AC385" s="37"/>
      <c r="AD385" s="37"/>
      <c r="AE385" s="37"/>
      <c r="AF385" s="38"/>
      <c r="AG385" s="16"/>
      <c r="AO385" s="2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s="8" customFormat="1" ht="12.75" hidden="1">
      <c r="A386" s="12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8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25"/>
      <c r="AG386" s="16"/>
      <c r="AO386" s="2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s="8" customFormat="1" ht="12.75" hidden="1">
      <c r="A387" s="12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8"/>
      <c r="R387" s="15"/>
      <c r="S387" s="15"/>
      <c r="T387" s="15"/>
      <c r="U387" s="15"/>
      <c r="V387" s="15"/>
      <c r="W387" s="15"/>
      <c r="X387" s="15"/>
      <c r="Y387" s="15">
        <v>4</v>
      </c>
      <c r="Z387" s="15">
        <v>8</v>
      </c>
      <c r="AA387" s="15">
        <v>12</v>
      </c>
      <c r="AB387" s="15">
        <v>16</v>
      </c>
      <c r="AC387" s="15">
        <v>20</v>
      </c>
      <c r="AD387" s="15">
        <v>24</v>
      </c>
      <c r="AE387" s="15">
        <v>28</v>
      </c>
      <c r="AF387" s="25">
        <v>32</v>
      </c>
      <c r="AG387" s="16"/>
      <c r="AO387" s="2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s="8" customFormat="1" ht="12.75" hidden="1">
      <c r="A388" s="12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8"/>
      <c r="R388" s="15"/>
      <c r="S388" s="15"/>
      <c r="T388" s="15"/>
      <c r="U388" s="15"/>
      <c r="V388" s="15"/>
      <c r="W388" s="15"/>
      <c r="X388" s="15"/>
      <c r="Y388" s="15" t="str">
        <f>RIGHT(LEFT(Y385,Y387),4)</f>
        <v>1000</v>
      </c>
      <c r="Z388" s="15" t="str">
        <f>RIGHT(LEFT(Y385,Z387),4)</f>
        <v>1100</v>
      </c>
      <c r="AA388" s="15" t="str">
        <f>RIGHT(LEFT(Y385,AA387),4)</f>
        <v>0000</v>
      </c>
      <c r="AB388" s="15" t="str">
        <f>RIGHT(LEFT(Y385,AB387),4)</f>
        <v>0101</v>
      </c>
      <c r="AC388" s="15" t="str">
        <f>RIGHT(LEFT(Y385,AC387),4)</f>
        <v>0001</v>
      </c>
      <c r="AD388" s="15" t="str">
        <f>RIGHT(LEFT(Y385,AD387),4)</f>
        <v>1100</v>
      </c>
      <c r="AE388" s="15" t="str">
        <f>RIGHT(LEFT(Y385,AE387),4)</f>
        <v>0010</v>
      </c>
      <c r="AF388" s="25" t="str">
        <f>RIGHT(LEFT(Y385,AF387),4)</f>
        <v>0111</v>
      </c>
      <c r="AG388" s="16"/>
      <c r="AO388" s="2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s="8" customFormat="1" ht="12.75" hidden="1">
      <c r="A389" s="12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8"/>
      <c r="R389" s="15"/>
      <c r="S389" s="15"/>
      <c r="T389" s="15"/>
      <c r="U389" s="15"/>
      <c r="V389" s="15"/>
      <c r="W389" s="15"/>
      <c r="X389" s="28" t="s">
        <v>6</v>
      </c>
      <c r="Y389" s="15" t="str">
        <f>RIGHT(LEFT(Q385,Y387),4)</f>
        <v>1000</v>
      </c>
      <c r="Z389" s="15" t="str">
        <f>RIGHT(LEFT(Q385,Z387),4)</f>
        <v>1010</v>
      </c>
      <c r="AA389" s="15" t="str">
        <f>RIGHT(LEFT(Q385,AA387),4)</f>
        <v>0100</v>
      </c>
      <c r="AB389" s="15" t="str">
        <f>RIGHT(LEFT(Q385,AB387),4)</f>
        <v>1111</v>
      </c>
      <c r="AC389" s="15" t="str">
        <f>RIGHT(LEFT(Q385,AC387),4)</f>
        <v>1010</v>
      </c>
      <c r="AD389" s="15" t="str">
        <f>RIGHT(LEFT(Q385,AD387),4)</f>
        <v>0110</v>
      </c>
      <c r="AE389" s="15" t="str">
        <f>RIGHT(LEFT(Q385,AE387),4)</f>
        <v>0011</v>
      </c>
      <c r="AF389" s="25" t="str">
        <f>RIGHT(LEFT(Q385,AF387),4)</f>
        <v>0111</v>
      </c>
      <c r="AG389" s="16"/>
      <c r="AO389" s="2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s="8" customFormat="1" ht="12.75" hidden="1">
      <c r="A390" s="12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8"/>
      <c r="R390" s="15"/>
      <c r="S390" s="15"/>
      <c r="T390" s="15"/>
      <c r="U390" s="15"/>
      <c r="V390" s="15"/>
      <c r="W390" s="15"/>
      <c r="X390" s="15" t="s">
        <v>7</v>
      </c>
      <c r="Y390" s="15" t="str">
        <f>DEC2BIN(BIN2DEC(SUBSTITUTE(Y388*1+Y389*1,2,0)),4)</f>
        <v>0000</v>
      </c>
      <c r="Z390" s="15" t="str">
        <f>DEC2BIN(BIN2DEC(SUBSTITUTE(Z388*1+Z389*1,2,0)),4)</f>
        <v>0110</v>
      </c>
      <c r="AA390" s="15" t="str">
        <f>DEC2BIN(BIN2DEC(SUBSTITUTE(AA388*1+AA389*1,2,0)),4)</f>
        <v>0100</v>
      </c>
      <c r="AB390" s="15" t="str">
        <f>DEC2BIN(BIN2DEC(SUBSTITUTE(AB388*1+AB389*1,2,0)),4)</f>
        <v>1010</v>
      </c>
      <c r="AC390" s="15" t="str">
        <f>DEC2BIN(BIN2DEC(SUBSTITUTE(AC388*1+AC389*1,2,0)),4)</f>
        <v>1011</v>
      </c>
      <c r="AD390" s="15" t="str">
        <f>DEC2BIN(BIN2DEC(SUBSTITUTE(AD388*1+AD389*1,2,0)),4)</f>
        <v>1010</v>
      </c>
      <c r="AE390" s="15" t="str">
        <f>DEC2BIN(BIN2DEC(SUBSTITUTE(AE388*1+AE389*1,2,0)),4)</f>
        <v>0001</v>
      </c>
      <c r="AF390" s="25" t="str">
        <f>DEC2BIN(BIN2DEC(SUBSTITUTE(AF388*1+AF389*1,2,0)),4)</f>
        <v>0000</v>
      </c>
      <c r="AG390" s="16"/>
      <c r="AO390" s="2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s="8" customFormat="1" ht="12.75" hidden="1">
      <c r="A391" s="12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8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25"/>
      <c r="AG391" s="16"/>
      <c r="AO391" s="2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s="8" customFormat="1" ht="12.75" hidden="1">
      <c r="A392" s="12"/>
      <c r="B392" s="14"/>
      <c r="C392" s="14"/>
      <c r="D392" s="26" t="s">
        <v>45</v>
      </c>
      <c r="E392" s="27">
        <f>E342+1</f>
        <v>8</v>
      </c>
      <c r="F392" s="14"/>
      <c r="G392" s="14"/>
      <c r="H392" s="14"/>
      <c r="I392" s="14"/>
      <c r="J392" s="14"/>
      <c r="K392" s="14"/>
      <c r="L392" s="26" t="s">
        <v>46</v>
      </c>
      <c r="M392" s="27">
        <f>M342+1</f>
        <v>8</v>
      </c>
      <c r="N392" s="14"/>
      <c r="O392" s="14"/>
      <c r="P392" s="14"/>
      <c r="Q392" s="18"/>
      <c r="R392" s="15"/>
      <c r="S392" s="15"/>
      <c r="T392" s="26" t="s">
        <v>39</v>
      </c>
      <c r="U392" s="27">
        <f>U384+1</f>
        <v>7</v>
      </c>
      <c r="V392" s="15"/>
      <c r="W392" s="15"/>
      <c r="X392" s="15"/>
      <c r="Y392" s="15"/>
      <c r="Z392" s="15"/>
      <c r="AA392" s="15"/>
      <c r="AB392" s="26" t="s">
        <v>40</v>
      </c>
      <c r="AC392" s="27">
        <f>AC342+1</f>
        <v>7</v>
      </c>
      <c r="AD392" s="15"/>
      <c r="AE392" s="15"/>
      <c r="AF392" s="25"/>
      <c r="AG392" s="16"/>
      <c r="AO392" s="2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s="8" customFormat="1" ht="12.75">
      <c r="A393" s="29">
        <f ca="1">INDIRECT("Sheet2!U"&amp;E392)</f>
        <v>2</v>
      </c>
      <c r="B393" s="33" t="str">
        <f>RIGHT(B343,28-A393)&amp;LEFT(B343,A393)</f>
        <v>0010101010111111110000110011</v>
      </c>
      <c r="C393" s="33"/>
      <c r="D393" s="33"/>
      <c r="E393" s="33"/>
      <c r="F393" s="33"/>
      <c r="G393" s="33"/>
      <c r="H393" s="33"/>
      <c r="I393" s="29">
        <f ca="1">INDIRECT("Sheet2!U"&amp;M392)</f>
        <v>2</v>
      </c>
      <c r="J393" s="33" t="str">
        <f>RIGHT(J343,28-I393)&amp;LEFT(J343,I393)</f>
        <v>1001111000111101010101011001</v>
      </c>
      <c r="K393" s="33"/>
      <c r="L393" s="33"/>
      <c r="M393" s="33"/>
      <c r="N393" s="33"/>
      <c r="O393" s="33"/>
      <c r="P393" s="34"/>
      <c r="Q393" s="35" t="str">
        <f>Y343</f>
        <v>11101001011001111100110101101001</v>
      </c>
      <c r="R393" s="33"/>
      <c r="S393" s="33"/>
      <c r="T393" s="33"/>
      <c r="U393" s="33"/>
      <c r="V393" s="33"/>
      <c r="W393" s="33"/>
      <c r="X393" s="33"/>
      <c r="Y393" s="33" t="str">
        <f>Y390&amp;Z390&amp;AA390&amp;AB390&amp;AC390&amp;AD390&amp;AE390&amp;AF390</f>
        <v>00000110010010101011101000010000</v>
      </c>
      <c r="Z393" s="33"/>
      <c r="AA393" s="33"/>
      <c r="AB393" s="33"/>
      <c r="AC393" s="33"/>
      <c r="AD393" s="33"/>
      <c r="AE393" s="33"/>
      <c r="AF393" s="36"/>
      <c r="AG393" s="16"/>
      <c r="AO393" s="2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s="8" customFormat="1" ht="12.75" hidden="1">
      <c r="A394" s="20"/>
      <c r="B394" s="21"/>
      <c r="C394" s="21"/>
      <c r="D394" s="21"/>
      <c r="E394" s="21"/>
      <c r="F394" s="21"/>
      <c r="G394" s="21"/>
      <c r="H394" s="21"/>
      <c r="I394" s="21"/>
      <c r="J394" s="22"/>
      <c r="K394" s="22"/>
      <c r="L394" s="22"/>
      <c r="M394" s="22"/>
      <c r="N394" s="22"/>
      <c r="O394" s="22"/>
      <c r="P394" s="22"/>
      <c r="Q394" s="23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4"/>
      <c r="AG394" s="16"/>
      <c r="AO394" s="2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s="8" customFormat="1" ht="12.75" hidden="1">
      <c r="A395" s="13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8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25"/>
      <c r="AG395" s="16"/>
      <c r="AO395" s="2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s="8" customFormat="1" ht="12.75" hidden="1">
      <c r="A396" s="13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8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25"/>
      <c r="AG396" s="16"/>
      <c r="AO396" s="2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s="8" customFormat="1" ht="12.75" hidden="1">
      <c r="A397" s="13" t="str">
        <f>"c"&amp;E392&amp;"d"&amp;E392</f>
        <v>c8d8</v>
      </c>
      <c r="B397" s="15" t="s">
        <v>44</v>
      </c>
      <c r="C397" s="37" t="str">
        <f>B393&amp;J393</f>
        <v>00101010101111111100001100111001111000111101010101011001</v>
      </c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14"/>
      <c r="P397" s="14"/>
      <c r="Q397" s="18"/>
      <c r="R397" s="15"/>
      <c r="S397" s="15"/>
      <c r="T397" s="15"/>
      <c r="U397" s="15"/>
      <c r="V397" s="15"/>
      <c r="W397" s="15"/>
      <c r="X397" s="15"/>
      <c r="Y397" s="37" t="s">
        <v>3</v>
      </c>
      <c r="Z397" s="37"/>
      <c r="AA397" s="37"/>
      <c r="AB397" s="37"/>
      <c r="AC397" s="37"/>
      <c r="AD397" s="37"/>
      <c r="AE397" s="15"/>
      <c r="AF397" s="25"/>
      <c r="AG397" s="16"/>
      <c r="AO397" s="2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s="8" customFormat="1" ht="12.75" hidden="1">
      <c r="A398" s="12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8"/>
      <c r="R398" s="15"/>
      <c r="S398" s="15"/>
      <c r="T398" s="15"/>
      <c r="U398" s="15"/>
      <c r="V398" s="15"/>
      <c r="W398" s="15"/>
      <c r="X398" s="15"/>
      <c r="Y398" s="15" t="str">
        <f>RIGHT(LEFT(Y393,Sheet2!$K$57))</f>
        <v>0</v>
      </c>
      <c r="Z398" s="15" t="str">
        <f>RIGHT(LEFT(Y393,Sheet2!$L$57))</f>
        <v>0</v>
      </c>
      <c r="AA398" s="15" t="str">
        <f>RIGHT(LEFT(Y393,Sheet2!$M$57))</f>
        <v>0</v>
      </c>
      <c r="AB398" s="15" t="str">
        <f>RIGHT(LEFT(Y393,Sheet2!$N$57))</f>
        <v>0</v>
      </c>
      <c r="AC398" s="15" t="str">
        <f>RIGHT(LEFT(Y393,Sheet2!$O$57))</f>
        <v>0</v>
      </c>
      <c r="AD398" s="15" t="str">
        <f>RIGHT(LEFT(Y393,Sheet2!$P$57))</f>
        <v>0</v>
      </c>
      <c r="AE398" s="37" t="str">
        <f>Y398&amp;Z398&amp;AA398&amp;AB398&amp;AC398&amp;AD398</f>
        <v>000000</v>
      </c>
      <c r="AF398" s="38"/>
      <c r="AG398" s="16"/>
      <c r="AO398" s="2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s="8" customFormat="1" ht="12.75" hidden="1">
      <c r="A399" s="12"/>
      <c r="B399" s="14"/>
      <c r="C399" s="14"/>
      <c r="D399" s="14"/>
      <c r="E399" s="14"/>
      <c r="F399" s="14"/>
      <c r="G399" s="37" t="s">
        <v>60</v>
      </c>
      <c r="H399" s="37"/>
      <c r="I399" s="37"/>
      <c r="J399" s="14"/>
      <c r="K399" s="14"/>
      <c r="L399" s="14"/>
      <c r="M399" s="14"/>
      <c r="N399" s="14"/>
      <c r="O399" s="14"/>
      <c r="P399" s="14"/>
      <c r="Q399" s="18"/>
      <c r="R399" s="15"/>
      <c r="S399" s="15"/>
      <c r="T399" s="15"/>
      <c r="U399" s="15"/>
      <c r="V399" s="15"/>
      <c r="W399" s="15"/>
      <c r="X399" s="15"/>
      <c r="Y399" s="15" t="str">
        <f>RIGHT(LEFT(Y393,Sheet2!$K$58))</f>
        <v>0</v>
      </c>
      <c r="Z399" s="15" t="str">
        <f>RIGHT(LEFT(Y393,Sheet2!$L$58))</f>
        <v>0</v>
      </c>
      <c r="AA399" s="15" t="str">
        <f>RIGHT(LEFT(Y393,Sheet2!$M$58))</f>
        <v>1</v>
      </c>
      <c r="AB399" s="15" t="str">
        <f>RIGHT(LEFT(Y393,Sheet2!$N$58))</f>
        <v>1</v>
      </c>
      <c r="AC399" s="15" t="str">
        <f>RIGHT(LEFT(Y393,Sheet2!$O$58))</f>
        <v>0</v>
      </c>
      <c r="AD399" s="15" t="str">
        <f>RIGHT(LEFT(Y393,Sheet2!$P$58))</f>
        <v>0</v>
      </c>
      <c r="AE399" s="37" t="str">
        <f aca="true" t="shared" si="30" ref="AE399:AE405">Y399&amp;Z399&amp;AA399&amp;AB399&amp;AC399&amp;AD399</f>
        <v>001100</v>
      </c>
      <c r="AF399" s="38"/>
      <c r="AG399" s="16"/>
      <c r="AO399" s="2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s="8" customFormat="1" ht="12.75" hidden="1">
      <c r="A400" s="12"/>
      <c r="B400" s="14"/>
      <c r="C400" s="14"/>
      <c r="D400" s="14"/>
      <c r="E400" s="15" t="str">
        <f>RIGHT(LEFT(C397,Sheet2!$K$46))</f>
        <v>1</v>
      </c>
      <c r="F400" s="15" t="str">
        <f>RIGHT(LEFT(C397,Sheet2!$L$46))</f>
        <v>1</v>
      </c>
      <c r="G400" s="15" t="str">
        <f>RIGHT(LEFT(C397,Sheet2!$M$46))</f>
        <v>1</v>
      </c>
      <c r="H400" s="15" t="str">
        <f>RIGHT(LEFT(C397,Sheet2!$N$46))</f>
        <v>1</v>
      </c>
      <c r="I400" s="15" t="str">
        <f>RIGHT(LEFT(C397,Sheet2!$O$46))</f>
        <v>0</v>
      </c>
      <c r="J400" s="15" t="str">
        <f>RIGHT(LEFT(C397,Sheet2!$P$46))</f>
        <v>1</v>
      </c>
      <c r="K400" s="37" t="str">
        <f aca="true" t="shared" si="31" ref="K400:K407">E400&amp;F400&amp;G400&amp;H400&amp;I400&amp;J400</f>
        <v>111101</v>
      </c>
      <c r="L400" s="37"/>
      <c r="M400" s="14"/>
      <c r="N400" s="14"/>
      <c r="O400" s="14"/>
      <c r="P400" s="14"/>
      <c r="Q400" s="18"/>
      <c r="R400" s="15"/>
      <c r="S400" s="15"/>
      <c r="T400" s="15"/>
      <c r="U400" s="15"/>
      <c r="V400" s="15"/>
      <c r="W400" s="15"/>
      <c r="X400" s="15"/>
      <c r="Y400" s="15" t="str">
        <f>RIGHT(LEFT(Y393,Sheet2!$K$59))</f>
        <v>0</v>
      </c>
      <c r="Z400" s="15" t="str">
        <f>RIGHT(LEFT(Y393,Sheet2!$L$59))</f>
        <v>0</v>
      </c>
      <c r="AA400" s="15" t="str">
        <f>RIGHT(LEFT(Y393,Sheet2!$M$59))</f>
        <v>1</v>
      </c>
      <c r="AB400" s="15" t="str">
        <f>RIGHT(LEFT(Y393,Sheet2!$N$59))</f>
        <v>0</v>
      </c>
      <c r="AC400" s="15" t="str">
        <f>RIGHT(LEFT(Y393,Sheet2!$O$59))</f>
        <v>0</v>
      </c>
      <c r="AD400" s="15" t="str">
        <f>RIGHT(LEFT(Y393,Sheet2!$P$59))</f>
        <v>1</v>
      </c>
      <c r="AE400" s="37" t="str">
        <f t="shared" si="30"/>
        <v>001001</v>
      </c>
      <c r="AF400" s="38"/>
      <c r="AG400" s="16"/>
      <c r="AO400" s="2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s="8" customFormat="1" ht="12.75" hidden="1">
      <c r="A401" s="12"/>
      <c r="B401" s="14"/>
      <c r="C401" s="14"/>
      <c r="D401" s="14"/>
      <c r="E401" s="15" t="str">
        <f>RIGHT(LEFT(C397,Sheet2!$K$47))</f>
        <v>1</v>
      </c>
      <c r="F401" s="15" t="str">
        <f>RIGHT(LEFT(C397,Sheet2!$L$47))</f>
        <v>1</v>
      </c>
      <c r="G401" s="15" t="str">
        <f>RIGHT(LEFT(C397,Sheet2!$M$47))</f>
        <v>1</v>
      </c>
      <c r="H401" s="15" t="str">
        <f>RIGHT(LEFT(C397,Sheet2!$N$47))</f>
        <v>0</v>
      </c>
      <c r="I401" s="15" t="str">
        <f>RIGHT(LEFT(C397,Sheet2!$O$47))</f>
        <v>0</v>
      </c>
      <c r="J401" s="15" t="str">
        <f>RIGHT(LEFT(C397,Sheet2!$P$47))</f>
        <v>0</v>
      </c>
      <c r="K401" s="37" t="str">
        <f t="shared" si="31"/>
        <v>111000</v>
      </c>
      <c r="L401" s="37"/>
      <c r="M401" s="14"/>
      <c r="N401" s="14"/>
      <c r="O401" s="14"/>
      <c r="P401" s="14"/>
      <c r="Q401" s="18"/>
      <c r="R401" s="15"/>
      <c r="S401" s="15"/>
      <c r="T401" s="15"/>
      <c r="U401" s="15"/>
      <c r="V401" s="15"/>
      <c r="W401" s="15"/>
      <c r="X401" s="15"/>
      <c r="Y401" s="15" t="str">
        <f>RIGHT(LEFT(Y393,Sheet2!$K$60))</f>
        <v>0</v>
      </c>
      <c r="Z401" s="15" t="str">
        <f>RIGHT(LEFT(Y393,Sheet2!$L$60))</f>
        <v>1</v>
      </c>
      <c r="AA401" s="15" t="str">
        <f>RIGHT(LEFT(Y393,Sheet2!$M$60))</f>
        <v>0</v>
      </c>
      <c r="AB401" s="15" t="str">
        <f>RIGHT(LEFT(Y393,Sheet2!$N$60))</f>
        <v>1</v>
      </c>
      <c r="AC401" s="15" t="str">
        <f>RIGHT(LEFT(Y393,Sheet2!$O$60))</f>
        <v>0</v>
      </c>
      <c r="AD401" s="15" t="str">
        <f>RIGHT(LEFT(Y393,Sheet2!$P$60))</f>
        <v>1</v>
      </c>
      <c r="AE401" s="37" t="str">
        <f t="shared" si="30"/>
        <v>010101</v>
      </c>
      <c r="AF401" s="38"/>
      <c r="AG401" s="16"/>
      <c r="AO401" s="2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s="8" customFormat="1" ht="12.75" hidden="1">
      <c r="A402" s="12"/>
      <c r="B402" s="14"/>
      <c r="C402" s="14"/>
      <c r="D402" s="14"/>
      <c r="E402" s="15" t="str">
        <f>RIGHT(LEFT(C397,Sheet2!$K$48))</f>
        <v>1</v>
      </c>
      <c r="F402" s="15" t="str">
        <f>RIGHT(LEFT(C397,Sheet2!$L$48))</f>
        <v>0</v>
      </c>
      <c r="G402" s="15" t="str">
        <f>RIGHT(LEFT(C397,Sheet2!$M$48))</f>
        <v>1</v>
      </c>
      <c r="H402" s="15" t="str">
        <f>RIGHT(LEFT(C397,Sheet2!$N$48))</f>
        <v>0</v>
      </c>
      <c r="I402" s="15" t="str">
        <f>RIGHT(LEFT(C397,Sheet2!$O$48))</f>
        <v>0</v>
      </c>
      <c r="J402" s="15" t="str">
        <f>RIGHT(LEFT(C397,Sheet2!$P$48))</f>
        <v>0</v>
      </c>
      <c r="K402" s="37" t="str">
        <f t="shared" si="31"/>
        <v>101000</v>
      </c>
      <c r="L402" s="37"/>
      <c r="M402" s="14"/>
      <c r="N402" s="14"/>
      <c r="O402" s="14"/>
      <c r="P402" s="14"/>
      <c r="Q402" s="18"/>
      <c r="R402" s="15"/>
      <c r="S402" s="15"/>
      <c r="T402" s="15"/>
      <c r="U402" s="15"/>
      <c r="V402" s="15"/>
      <c r="W402" s="15"/>
      <c r="X402" s="15"/>
      <c r="Y402" s="15" t="str">
        <f>RIGHT(LEFT(Y393,Sheet2!$K$61))</f>
        <v>0</v>
      </c>
      <c r="Z402" s="15" t="str">
        <f>RIGHT(LEFT(Y393,Sheet2!$L$61))</f>
        <v>1</v>
      </c>
      <c r="AA402" s="15" t="str">
        <f>RIGHT(LEFT(Y393,Sheet2!$M$61))</f>
        <v>0</v>
      </c>
      <c r="AB402" s="15" t="str">
        <f>RIGHT(LEFT(Y393,Sheet2!$N$61))</f>
        <v>1</v>
      </c>
      <c r="AC402" s="15" t="str">
        <f>RIGHT(LEFT(Y393,Sheet2!$O$61))</f>
        <v>1</v>
      </c>
      <c r="AD402" s="15" t="str">
        <f>RIGHT(LEFT(Y393,Sheet2!$P$61))</f>
        <v>1</v>
      </c>
      <c r="AE402" s="37" t="str">
        <f t="shared" si="30"/>
        <v>010111</v>
      </c>
      <c r="AF402" s="38"/>
      <c r="AG402" s="16"/>
      <c r="AO402" s="2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s="8" customFormat="1" ht="12.75" hidden="1">
      <c r="A403" s="12"/>
      <c r="B403" s="14"/>
      <c r="C403" s="14"/>
      <c r="D403" s="14"/>
      <c r="E403" s="15" t="str">
        <f>RIGHT(LEFT(C397,Sheet2!$K$49))</f>
        <v>1</v>
      </c>
      <c r="F403" s="15" t="str">
        <f>RIGHT(LEFT(C397,Sheet2!$L$49))</f>
        <v>1</v>
      </c>
      <c r="G403" s="15" t="str">
        <f>RIGHT(LEFT(C397,Sheet2!$M$49))</f>
        <v>1</v>
      </c>
      <c r="H403" s="15" t="str">
        <f>RIGHT(LEFT(C397,Sheet2!$N$49))</f>
        <v>0</v>
      </c>
      <c r="I403" s="15" t="str">
        <f>RIGHT(LEFT(C397,Sheet2!$O$49))</f>
        <v>1</v>
      </c>
      <c r="J403" s="15" t="str">
        <f>RIGHT(LEFT(C397,Sheet2!$P$49))</f>
        <v>0</v>
      </c>
      <c r="K403" s="37" t="str">
        <f t="shared" si="31"/>
        <v>111010</v>
      </c>
      <c r="L403" s="37"/>
      <c r="M403" s="14"/>
      <c r="N403" s="14"/>
      <c r="O403" s="14"/>
      <c r="P403" s="14"/>
      <c r="Q403" s="18"/>
      <c r="R403" s="15"/>
      <c r="S403" s="15"/>
      <c r="T403" s="15"/>
      <c r="U403" s="15"/>
      <c r="V403" s="15"/>
      <c r="W403" s="15"/>
      <c r="X403" s="15"/>
      <c r="Y403" s="15" t="str">
        <f>RIGHT(LEFT(Y393,Sheet2!$K$62))</f>
        <v>1</v>
      </c>
      <c r="Z403" s="15" t="str">
        <f>RIGHT(LEFT(Y393,Sheet2!$L$62))</f>
        <v>1</v>
      </c>
      <c r="AA403" s="15" t="str">
        <f>RIGHT(LEFT(Y393,Sheet2!$M$62))</f>
        <v>0</v>
      </c>
      <c r="AB403" s="15" t="str">
        <f>RIGHT(LEFT(Y393,Sheet2!$N$62))</f>
        <v>1</v>
      </c>
      <c r="AC403" s="15" t="str">
        <f>RIGHT(LEFT(Y393,Sheet2!$O$62))</f>
        <v>0</v>
      </c>
      <c r="AD403" s="15" t="str">
        <f>RIGHT(LEFT(Y393,Sheet2!$P$62))</f>
        <v>0</v>
      </c>
      <c r="AE403" s="37" t="str">
        <f t="shared" si="30"/>
        <v>110100</v>
      </c>
      <c r="AF403" s="38"/>
      <c r="AG403" s="16"/>
      <c r="AO403" s="2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s="8" customFormat="1" ht="12.75" hidden="1">
      <c r="A404" s="12"/>
      <c r="B404" s="14"/>
      <c r="C404" s="14"/>
      <c r="D404" s="14"/>
      <c r="E404" s="15" t="str">
        <f>RIGHT(LEFT(C397,Sheet2!$K$50))</f>
        <v>1</v>
      </c>
      <c r="F404" s="15" t="str">
        <f>RIGHT(LEFT(C397,Sheet2!$L$50))</f>
        <v>1</v>
      </c>
      <c r="G404" s="15" t="str">
        <f>RIGHT(LEFT(C397,Sheet2!$M$50))</f>
        <v>0</v>
      </c>
      <c r="H404" s="15" t="str">
        <f>RIGHT(LEFT(C397,Sheet2!$N$50))</f>
        <v>0</v>
      </c>
      <c r="I404" s="15" t="str">
        <f>RIGHT(LEFT(C397,Sheet2!$O$50))</f>
        <v>0</v>
      </c>
      <c r="J404" s="15" t="str">
        <f>RIGHT(LEFT(C397,Sheet2!$P$50))</f>
        <v>0</v>
      </c>
      <c r="K404" s="37" t="str">
        <f t="shared" si="31"/>
        <v>110000</v>
      </c>
      <c r="L404" s="37"/>
      <c r="M404" s="14"/>
      <c r="N404" s="14"/>
      <c r="O404" s="14"/>
      <c r="P404" s="14"/>
      <c r="Q404" s="18"/>
      <c r="R404" s="15"/>
      <c r="S404" s="15"/>
      <c r="T404" s="15"/>
      <c r="U404" s="15"/>
      <c r="V404" s="15"/>
      <c r="W404" s="15"/>
      <c r="X404" s="15"/>
      <c r="Y404" s="15" t="str">
        <f>RIGHT(LEFT(Y393,Sheet2!$K$63))</f>
        <v>0</v>
      </c>
      <c r="Z404" s="15" t="str">
        <f>RIGHT(LEFT(Y393,Sheet2!$L$63))</f>
        <v>0</v>
      </c>
      <c r="AA404" s="15" t="str">
        <f>RIGHT(LEFT(Y393,Sheet2!$M$63))</f>
        <v>0</v>
      </c>
      <c r="AB404" s="15" t="str">
        <f>RIGHT(LEFT(Y393,Sheet2!$N$63))</f>
        <v>0</v>
      </c>
      <c r="AC404" s="15" t="str">
        <f>RIGHT(LEFT(Y393,Sheet2!$O$63))</f>
        <v>1</v>
      </c>
      <c r="AD404" s="15" t="str">
        <f>RIGHT(LEFT(Y393,Sheet2!$P$63))</f>
        <v>0</v>
      </c>
      <c r="AE404" s="37" t="str">
        <f t="shared" si="30"/>
        <v>000010</v>
      </c>
      <c r="AF404" s="38"/>
      <c r="AG404" s="16"/>
      <c r="AO404" s="2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s="8" customFormat="1" ht="12.75" hidden="1">
      <c r="A405" s="12"/>
      <c r="B405" s="14"/>
      <c r="C405" s="14"/>
      <c r="D405" s="14"/>
      <c r="E405" s="15" t="str">
        <f>RIGHT(LEFT(C397,Sheet2!$K$51))</f>
        <v>0</v>
      </c>
      <c r="F405" s="15" t="str">
        <f>RIGHT(LEFT(C397,Sheet2!$L$51))</f>
        <v>1</v>
      </c>
      <c r="G405" s="15" t="str">
        <f>RIGHT(LEFT(C397,Sheet2!$M$51))</f>
        <v>0</v>
      </c>
      <c r="H405" s="15" t="str">
        <f>RIGHT(LEFT(C397,Sheet2!$N$51))</f>
        <v>0</v>
      </c>
      <c r="I405" s="15" t="str">
        <f>RIGHT(LEFT(C397,Sheet2!$O$51))</f>
        <v>1</v>
      </c>
      <c r="J405" s="15" t="str">
        <f>RIGHT(LEFT(C397,Sheet2!$P$51))</f>
        <v>1</v>
      </c>
      <c r="K405" s="37" t="str">
        <f t="shared" si="31"/>
        <v>010011</v>
      </c>
      <c r="L405" s="37"/>
      <c r="M405" s="14"/>
      <c r="N405" s="14"/>
      <c r="O405" s="14"/>
      <c r="P405" s="14"/>
      <c r="Q405" s="18"/>
      <c r="R405" s="15"/>
      <c r="S405" s="15"/>
      <c r="T405" s="15"/>
      <c r="U405" s="15"/>
      <c r="V405" s="15"/>
      <c r="W405" s="15"/>
      <c r="X405" s="15"/>
      <c r="Y405" s="15" t="str">
        <f>RIGHT(LEFT(Y393,Sheet2!$K$64))</f>
        <v>1</v>
      </c>
      <c r="Z405" s="15" t="str">
        <f>RIGHT(LEFT(Y393,Sheet2!$L$64))</f>
        <v>0</v>
      </c>
      <c r="AA405" s="15" t="str">
        <f>RIGHT(LEFT(Y393,Sheet2!$M$64))</f>
        <v>0</v>
      </c>
      <c r="AB405" s="15" t="str">
        <f>RIGHT(LEFT(Y393,Sheet2!$N$64))</f>
        <v>0</v>
      </c>
      <c r="AC405" s="15" t="str">
        <f>RIGHT(LEFT(Y393,Sheet2!$O$64))</f>
        <v>0</v>
      </c>
      <c r="AD405" s="15" t="str">
        <f>RIGHT(LEFT(Y393,Sheet2!$P$64))</f>
        <v>0</v>
      </c>
      <c r="AE405" s="37" t="str">
        <f t="shared" si="30"/>
        <v>100000</v>
      </c>
      <c r="AF405" s="38"/>
      <c r="AG405" s="16"/>
      <c r="AO405" s="2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s="8" customFormat="1" ht="12.75" hidden="1">
      <c r="A406" s="12"/>
      <c r="B406" s="14"/>
      <c r="C406" s="14"/>
      <c r="D406" s="14"/>
      <c r="E406" s="15" t="str">
        <f>RIGHT(LEFT(C397,Sheet2!$K$52))</f>
        <v>1</v>
      </c>
      <c r="F406" s="15" t="str">
        <f>RIGHT(LEFT(C397,Sheet2!$L$52))</f>
        <v>0</v>
      </c>
      <c r="G406" s="15" t="str">
        <f>RIGHT(LEFT(C397,Sheet2!$M$52))</f>
        <v>1</v>
      </c>
      <c r="H406" s="15" t="str">
        <f>RIGHT(LEFT(C397,Sheet2!$N$52))</f>
        <v>1</v>
      </c>
      <c r="I406" s="15" t="str">
        <f>RIGHT(LEFT(C397,Sheet2!$O$52))</f>
        <v>1</v>
      </c>
      <c r="J406" s="15" t="str">
        <f>RIGHT(LEFT(C397,Sheet2!$P$52))</f>
        <v>1</v>
      </c>
      <c r="K406" s="37" t="str">
        <f t="shared" si="31"/>
        <v>101111</v>
      </c>
      <c r="L406" s="37"/>
      <c r="M406" s="14"/>
      <c r="N406" s="14"/>
      <c r="O406" s="14"/>
      <c r="P406" s="14"/>
      <c r="Q406" s="18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25"/>
      <c r="AG406" s="16"/>
      <c r="AO406" s="2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s="8" customFormat="1" ht="12.75" hidden="1">
      <c r="A407" s="12"/>
      <c r="B407" s="14"/>
      <c r="C407" s="14"/>
      <c r="D407" s="14"/>
      <c r="E407" s="15" t="str">
        <f>RIGHT(LEFT(C397,Sheet2!$K$53))</f>
        <v>1</v>
      </c>
      <c r="F407" s="15" t="str">
        <f>RIGHT(LEFT(C397,Sheet2!$L$53))</f>
        <v>1</v>
      </c>
      <c r="G407" s="15" t="str">
        <f>RIGHT(LEFT(C397,Sheet2!$M$53))</f>
        <v>1</v>
      </c>
      <c r="H407" s="15" t="str">
        <f>RIGHT(LEFT(C397,Sheet2!$N$53))</f>
        <v>0</v>
      </c>
      <c r="I407" s="15" t="str">
        <f>RIGHT(LEFT(C397,Sheet2!$O$53))</f>
        <v>1</v>
      </c>
      <c r="J407" s="15" t="str">
        <f>RIGHT(LEFT(C397,Sheet2!$P$53))</f>
        <v>1</v>
      </c>
      <c r="K407" s="37" t="str">
        <f t="shared" si="31"/>
        <v>111011</v>
      </c>
      <c r="L407" s="37"/>
      <c r="M407" s="14"/>
      <c r="N407" s="14"/>
      <c r="O407" s="14"/>
      <c r="P407" s="14"/>
      <c r="Q407" s="18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25"/>
      <c r="AG407" s="16"/>
      <c r="AO407" s="2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s="8" customFormat="1" ht="12.75" hidden="1">
      <c r="A408" s="13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4"/>
      <c r="N408" s="14"/>
      <c r="O408" s="14"/>
      <c r="P408" s="14"/>
      <c r="Q408" s="18"/>
      <c r="R408" s="15"/>
      <c r="S408" s="15"/>
      <c r="T408" s="15"/>
      <c r="U408" s="15"/>
      <c r="V408" s="15"/>
      <c r="W408" s="15"/>
      <c r="X408" s="15"/>
      <c r="Y408" s="37" t="str">
        <f>AE398&amp;AE399&amp;AE400&amp;AE401&amp;AE402&amp;AE403&amp;AE404&amp;AE405</f>
        <v>000000001100001001010101010111110100000010100000</v>
      </c>
      <c r="Z408" s="37"/>
      <c r="AA408" s="37"/>
      <c r="AB408" s="37"/>
      <c r="AC408" s="37"/>
      <c r="AD408" s="37"/>
      <c r="AE408" s="37"/>
      <c r="AF408" s="38"/>
      <c r="AG408" s="16"/>
      <c r="AO408" s="2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s="8" customFormat="1" ht="12.75" hidden="1">
      <c r="A409" s="13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4"/>
      <c r="N409" s="14"/>
      <c r="O409" s="14"/>
      <c r="P409" s="14"/>
      <c r="Q409" s="18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25"/>
      <c r="AG409" s="16"/>
      <c r="AO409" s="2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s="8" customFormat="1" ht="12.75" hidden="1">
      <c r="A410" s="13"/>
      <c r="B410" s="15"/>
      <c r="C410" s="15" t="s">
        <v>34</v>
      </c>
      <c r="D410" s="37" t="str">
        <f>K400&amp;K401&amp;K402&amp;K403&amp;K404&amp;K405&amp;K406&amp;K407</f>
        <v>111101111000101000111010110000010011101111111011</v>
      </c>
      <c r="E410" s="37"/>
      <c r="F410" s="37"/>
      <c r="G410" s="37"/>
      <c r="H410" s="37"/>
      <c r="I410" s="37"/>
      <c r="J410" s="37"/>
      <c r="K410" s="37"/>
      <c r="L410" s="37"/>
      <c r="M410" s="37"/>
      <c r="N410" s="14"/>
      <c r="O410" s="14"/>
      <c r="P410" s="14"/>
      <c r="Q410" s="18"/>
      <c r="R410" s="15"/>
      <c r="S410" s="15"/>
      <c r="T410" s="15"/>
      <c r="U410" s="15"/>
      <c r="V410" s="15" t="s">
        <v>41</v>
      </c>
      <c r="W410" s="15">
        <f>AC392+1</f>
        <v>8</v>
      </c>
      <c r="X410" s="15"/>
      <c r="Y410" s="37" t="str">
        <f>D410</f>
        <v>111101111000101000111010110000010011101111111011</v>
      </c>
      <c r="Z410" s="37"/>
      <c r="AA410" s="37"/>
      <c r="AB410" s="37"/>
      <c r="AC410" s="37"/>
      <c r="AD410" s="37"/>
      <c r="AE410" s="37"/>
      <c r="AF410" s="38"/>
      <c r="AG410" s="16"/>
      <c r="AO410" s="2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s="8" customFormat="1" ht="12.75" hidden="1">
      <c r="A411" s="13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4"/>
      <c r="N411" s="14"/>
      <c r="O411" s="14"/>
      <c r="P411" s="14"/>
      <c r="Q411" s="18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25"/>
      <c r="AG411" s="16"/>
      <c r="AO411" s="2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s="8" customFormat="1" ht="12.75" hidden="1">
      <c r="A412" s="13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4"/>
      <c r="N412" s="14"/>
      <c r="O412" s="14"/>
      <c r="P412" s="14"/>
      <c r="Q412" s="18"/>
      <c r="R412" s="15"/>
      <c r="S412" s="15"/>
      <c r="T412" s="15"/>
      <c r="U412" s="15"/>
      <c r="V412" s="15"/>
      <c r="W412" s="15"/>
      <c r="X412" s="15"/>
      <c r="Y412" s="15">
        <v>6</v>
      </c>
      <c r="Z412" s="15">
        <v>12</v>
      </c>
      <c r="AA412" s="15">
        <v>18</v>
      </c>
      <c r="AB412" s="15">
        <v>24</v>
      </c>
      <c r="AC412" s="15">
        <v>30</v>
      </c>
      <c r="AD412" s="15">
        <v>36</v>
      </c>
      <c r="AE412" s="15">
        <v>42</v>
      </c>
      <c r="AF412" s="25">
        <v>48</v>
      </c>
      <c r="AG412" s="16"/>
      <c r="AO412" s="2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s="8" customFormat="1" ht="12.75" hidden="1">
      <c r="A413" s="13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4"/>
      <c r="N413" s="14"/>
      <c r="O413" s="14"/>
      <c r="P413" s="14"/>
      <c r="Q413" s="18"/>
      <c r="R413" s="15"/>
      <c r="S413" s="15"/>
      <c r="T413" s="15"/>
      <c r="U413" s="15"/>
      <c r="V413" s="15"/>
      <c r="W413" s="15" t="s">
        <v>42</v>
      </c>
      <c r="X413" s="15"/>
      <c r="Y413" s="15" t="str">
        <f>RIGHT(LEFT(Y408,Y412),6)</f>
        <v>000000</v>
      </c>
      <c r="Z413" s="15" t="str">
        <f>RIGHT(LEFT(Y408,Z412),6)</f>
        <v>001100</v>
      </c>
      <c r="AA413" s="15" t="str">
        <f>RIGHT(LEFT(Y408,AA412),6)</f>
        <v>001001</v>
      </c>
      <c r="AB413" s="15" t="str">
        <f>RIGHT(LEFT(Y408,AB412),6)</f>
        <v>010101</v>
      </c>
      <c r="AC413" s="15" t="str">
        <f>RIGHT(LEFT(Y408,AC412),6)</f>
        <v>010111</v>
      </c>
      <c r="AD413" s="15" t="str">
        <f>RIGHT(LEFT(Y408,AD412),6)</f>
        <v>110100</v>
      </c>
      <c r="AE413" s="15" t="str">
        <f>RIGHT(LEFT(Y408,AE412),6)</f>
        <v>000010</v>
      </c>
      <c r="AF413" s="25" t="str">
        <f>RIGHT(LEFT(Y408,AF412),6)</f>
        <v>100000</v>
      </c>
      <c r="AG413" s="16"/>
      <c r="AO413" s="2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s="8" customFormat="1" ht="12.75" hidden="1">
      <c r="A414" s="13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4"/>
      <c r="N414" s="14"/>
      <c r="O414" s="14"/>
      <c r="P414" s="14"/>
      <c r="Q414" s="18"/>
      <c r="R414" s="15"/>
      <c r="S414" s="15"/>
      <c r="T414" s="15"/>
      <c r="U414" s="15"/>
      <c r="V414" s="15" t="s">
        <v>41</v>
      </c>
      <c r="W414" s="15">
        <f>W410</f>
        <v>8</v>
      </c>
      <c r="X414" s="15"/>
      <c r="Y414" s="15" t="str">
        <f>RIGHT(LEFT(Y410,Y412),6)</f>
        <v>111101</v>
      </c>
      <c r="Z414" s="15" t="str">
        <f>RIGHT(LEFT(Y410,Z412),6)</f>
        <v>111000</v>
      </c>
      <c r="AA414" s="15" t="str">
        <f>RIGHT(LEFT(Y410,AA412),6)</f>
        <v>101000</v>
      </c>
      <c r="AB414" s="15" t="str">
        <f>RIGHT(LEFT(Y410,AB412),6)</f>
        <v>111010</v>
      </c>
      <c r="AC414" s="15" t="str">
        <f>RIGHT(LEFT(Y410,AC412),6)</f>
        <v>110000</v>
      </c>
      <c r="AD414" s="15" t="str">
        <f>RIGHT(LEFT(Y410,AD412),6)</f>
        <v>010011</v>
      </c>
      <c r="AE414" s="15" t="str">
        <f>RIGHT(LEFT(Y410,AE412),6)</f>
        <v>101111</v>
      </c>
      <c r="AF414" s="25" t="str">
        <f>RIGHT(LEFT(Y410,AF412),6)</f>
        <v>111011</v>
      </c>
      <c r="AG414" s="16"/>
      <c r="AO414" s="2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s="8" customFormat="1" ht="12.75" hidden="1">
      <c r="A415" s="13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4"/>
      <c r="N415" s="14"/>
      <c r="O415" s="14"/>
      <c r="P415" s="14"/>
      <c r="Q415" s="18"/>
      <c r="R415" s="15"/>
      <c r="S415" s="15"/>
      <c r="T415" s="15"/>
      <c r="U415" s="15"/>
      <c r="V415" s="15"/>
      <c r="W415" s="15" t="s">
        <v>47</v>
      </c>
      <c r="X415" s="15"/>
      <c r="Y415" s="15" t="str">
        <f>DEC2BIN(BIN2DEC(SUBSTITUTE(Y413*1+Y414*1,2,0)),6)</f>
        <v>111101</v>
      </c>
      <c r="Z415" s="15" t="str">
        <f>DEC2BIN(BIN2DEC(SUBSTITUTE(Z413*1+Z414*1,2,0)),6)</f>
        <v>110100</v>
      </c>
      <c r="AA415" s="15" t="str">
        <f>DEC2BIN(BIN2DEC(SUBSTITUTE(AA413*1+AA414*1,2,0)),6)</f>
        <v>100001</v>
      </c>
      <c r="AB415" s="15" t="str">
        <f>DEC2BIN(BIN2DEC(SUBSTITUTE(AB413*1+AB414*1,2,0)),6)</f>
        <v>101111</v>
      </c>
      <c r="AC415" s="15" t="str">
        <f>DEC2BIN(BIN2DEC(SUBSTITUTE(AC413*1+AC414*1,2,0)),6)</f>
        <v>100111</v>
      </c>
      <c r="AD415" s="15" t="str">
        <f>DEC2BIN(BIN2DEC(SUBSTITUTE(AD413*1+AD414*1,2,0)),6)</f>
        <v>100111</v>
      </c>
      <c r="AE415" s="15" t="str">
        <f>DEC2BIN(BIN2DEC(SUBSTITUTE(AE413*1+AE414*1,2,0)),6)</f>
        <v>101101</v>
      </c>
      <c r="AF415" s="25" t="str">
        <f>DEC2BIN(BIN2DEC(SUBSTITUTE(AF413*1+AF414*1,2,0)),6)</f>
        <v>011011</v>
      </c>
      <c r="AG415" s="16"/>
      <c r="AO415" s="2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s="8" customFormat="1" ht="12.75" hidden="1">
      <c r="A416" s="1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4"/>
      <c r="N416" s="14"/>
      <c r="O416" s="14"/>
      <c r="P416" s="14"/>
      <c r="Q416" s="18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25"/>
      <c r="AG416" s="16"/>
      <c r="AO416" s="2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s="8" customFormat="1" ht="12.75" hidden="1">
      <c r="A417" s="13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4"/>
      <c r="N417" s="14"/>
      <c r="O417" s="14"/>
      <c r="P417" s="14"/>
      <c r="Q417" s="18"/>
      <c r="R417" s="15"/>
      <c r="S417" s="15"/>
      <c r="T417" s="15"/>
      <c r="U417" s="15"/>
      <c r="V417" s="15"/>
      <c r="W417" s="15"/>
      <c r="X417" s="15"/>
      <c r="Y417" s="15">
        <f>LEFT(Y415)*2+RIGHT(Y415)+(Y412/6-1)*5+2</f>
        <v>5</v>
      </c>
      <c r="Z417" s="15">
        <f>LEFT(Z415)*2+RIGHT(Z415)+(Z412/6-1)*5+2</f>
        <v>9</v>
      </c>
      <c r="AA417" s="15">
        <f aca="true" t="shared" si="32" ref="AA417:AF417">LEFT(AA415)*2+RIGHT(AA415)+(AA412/6-1)*5+2</f>
        <v>15</v>
      </c>
      <c r="AB417" s="15">
        <f t="shared" si="32"/>
        <v>20</v>
      </c>
      <c r="AC417" s="15">
        <f t="shared" si="32"/>
        <v>25</v>
      </c>
      <c r="AD417" s="15">
        <f t="shared" si="32"/>
        <v>30</v>
      </c>
      <c r="AE417" s="15">
        <f t="shared" si="32"/>
        <v>35</v>
      </c>
      <c r="AF417" s="25">
        <f t="shared" si="32"/>
        <v>38</v>
      </c>
      <c r="AG417" s="16"/>
      <c r="AO417" s="2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s="8" customFormat="1" ht="12.75" hidden="1">
      <c r="A418" s="13"/>
      <c r="B418" s="14"/>
      <c r="C418" s="14"/>
      <c r="D418" s="14"/>
      <c r="E418" s="14"/>
      <c r="F418" s="14"/>
      <c r="G418" s="14"/>
      <c r="H418" s="14"/>
      <c r="I418" s="14"/>
      <c r="J418" s="15"/>
      <c r="K418" s="15"/>
      <c r="L418" s="15"/>
      <c r="M418" s="14"/>
      <c r="N418" s="14"/>
      <c r="O418" s="14"/>
      <c r="P418" s="14"/>
      <c r="Q418" s="18"/>
      <c r="R418" s="15"/>
      <c r="S418" s="15"/>
      <c r="T418" s="15"/>
      <c r="U418" s="15"/>
      <c r="V418" s="15"/>
      <c r="W418" s="15"/>
      <c r="X418" s="15"/>
      <c r="Y418" s="15" t="str">
        <f>CHAR(66+BIN2DEC(RIGHT(LEFT(Y415,5),4)))</f>
        <v>P</v>
      </c>
      <c r="Z418" s="15" t="str">
        <f>CHAR(66+BIN2DEC(RIGHT(LEFT(Z415,5),4)))</f>
        <v>L</v>
      </c>
      <c r="AA418" s="15" t="str">
        <f>CHAR(66+BIN2DEC(RIGHT(LEFT(AA415,5),4)))</f>
        <v>B</v>
      </c>
      <c r="AB418" s="15" t="str">
        <f>CHAR(66+BIN2DEC(RIGHT(LEFT(AB415,5),4)))</f>
        <v>I</v>
      </c>
      <c r="AC418" s="15" t="str">
        <f>CHAR(66+BIN2DEC(RIGHT(LEFT(AC415,5),4)))</f>
        <v>E</v>
      </c>
      <c r="AD418" s="15" t="str">
        <f>CHAR(66+BIN2DEC(RIGHT(LEFT(AD415,5),4)))</f>
        <v>E</v>
      </c>
      <c r="AE418" s="15" t="str">
        <f>CHAR(66+BIN2DEC(RIGHT(LEFT(AE415,5),4)))</f>
        <v>H</v>
      </c>
      <c r="AF418" s="25" t="str">
        <f>CHAR(66+BIN2DEC(RIGHT(LEFT(AF415,5),4)))</f>
        <v>O</v>
      </c>
      <c r="AG418" s="16"/>
      <c r="AO418" s="2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s="8" customFormat="1" ht="12.75" hidden="1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8"/>
      <c r="R419" s="15"/>
      <c r="S419" s="15"/>
      <c r="T419" s="15"/>
      <c r="U419" s="15"/>
      <c r="V419" s="15"/>
      <c r="W419" s="15" t="s">
        <v>4</v>
      </c>
      <c r="X419" s="15"/>
      <c r="Y419" s="15" t="str">
        <f ca="1">DEC2BIN(INDIRECT("Sheet2!"&amp;Y418&amp;Y417),4)</f>
        <v>0110</v>
      </c>
      <c r="Z419" s="15" t="str">
        <f ca="1">DEC2BIN(INDIRECT("Sheet2!"&amp;Z418&amp;Z417),4)</f>
        <v>1100</v>
      </c>
      <c r="AA419" s="15" t="str">
        <f ca="1">DEC2BIN(INDIRECT("Sheet2!"&amp;AA418&amp;AA417),4)</f>
        <v>0001</v>
      </c>
      <c r="AB419" s="15" t="str">
        <f ca="1">DEC2BIN(INDIRECT("Sheet2!"&amp;AB418&amp;AB417),4)</f>
        <v>1000</v>
      </c>
      <c r="AC419" s="15" t="str">
        <f ca="1">DEC2BIN(INDIRECT("Sheet2!"&amp;AC418&amp;AC417),4)</f>
        <v>0111</v>
      </c>
      <c r="AD419" s="15" t="str">
        <f ca="1">DEC2BIN(INDIRECT("Sheet2!"&amp;AD418&amp;AD417),4)</f>
        <v>1100</v>
      </c>
      <c r="AE419" s="15" t="str">
        <f ca="1">DEC2BIN(INDIRECT("Sheet2!"&amp;AE418&amp;AE417),4)</f>
        <v>1010</v>
      </c>
      <c r="AF419" s="25" t="str">
        <f ca="1">DEC2BIN(INDIRECT("Sheet2!"&amp;AF418&amp;AF417),4)</f>
        <v>1110</v>
      </c>
      <c r="AG419" s="16"/>
      <c r="AO419" s="2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s="8" customFormat="1" ht="12.75" hidden="1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8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25"/>
      <c r="AG420" s="16"/>
      <c r="AO420" s="2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s="8" customFormat="1" ht="12.75" hidden="1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8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25"/>
      <c r="AG421" s="16"/>
      <c r="AO421" s="2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s="8" customFormat="1" ht="12.75" hidden="1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8"/>
      <c r="R422" s="15"/>
      <c r="S422" s="15"/>
      <c r="T422" s="15"/>
      <c r="U422" s="15"/>
      <c r="V422" s="15"/>
      <c r="W422" s="15"/>
      <c r="X422" s="15"/>
      <c r="Y422" s="37" t="str">
        <f>Y419&amp;Z419&amp;AA419&amp;AB419&amp;AC419&amp;AD419&amp;AE419&amp;AF419</f>
        <v>01101100000110000111110010101110</v>
      </c>
      <c r="Z422" s="37"/>
      <c r="AA422" s="37"/>
      <c r="AB422" s="37"/>
      <c r="AC422" s="37"/>
      <c r="AD422" s="37"/>
      <c r="AE422" s="37"/>
      <c r="AF422" s="38"/>
      <c r="AG422" s="16"/>
      <c r="AO422" s="2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s="8" customFormat="1" ht="12.75" hidden="1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8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25"/>
      <c r="AG423" s="16"/>
      <c r="AO423" s="2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s="8" customFormat="1" ht="12.75" hidden="1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8"/>
      <c r="R424" s="15"/>
      <c r="S424" s="15"/>
      <c r="T424" s="15"/>
      <c r="U424" s="15"/>
      <c r="V424" s="15"/>
      <c r="W424" s="15"/>
      <c r="X424" s="15"/>
      <c r="Y424" s="15"/>
      <c r="Z424" s="37" t="s">
        <v>61</v>
      </c>
      <c r="AA424" s="37"/>
      <c r="AB424" s="37"/>
      <c r="AC424" s="37"/>
      <c r="AD424" s="15"/>
      <c r="AE424" s="15"/>
      <c r="AF424" s="25"/>
      <c r="AG424" s="16"/>
      <c r="AO424" s="2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s="8" customFormat="1" ht="12.75" hidden="1">
      <c r="A425" s="12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8"/>
      <c r="R425" s="15"/>
      <c r="S425" s="15"/>
      <c r="T425" s="15"/>
      <c r="U425" s="15"/>
      <c r="V425" s="15"/>
      <c r="W425" s="15"/>
      <c r="X425" s="15"/>
      <c r="Y425" s="15"/>
      <c r="Z425" s="15" t="str">
        <f>RIGHT(LEFT(Y422,Sheet2!$A$67))</f>
        <v>0</v>
      </c>
      <c r="AA425" s="15" t="str">
        <f>RIGHT(LEFT(Y422,Sheet2!$B$67))</f>
        <v>0</v>
      </c>
      <c r="AB425" s="15" t="str">
        <f>RIGHT(LEFT(Y422,Sheet2!$C$67))</f>
        <v>1</v>
      </c>
      <c r="AC425" s="15" t="str">
        <f>RIGHT(LEFT(Y422,Sheet2!$D$67))</f>
        <v>1</v>
      </c>
      <c r="AD425" s="37" t="str">
        <f>Z425&amp;AA425&amp;AB425&amp;AC425</f>
        <v>0011</v>
      </c>
      <c r="AE425" s="37"/>
      <c r="AF425" s="25"/>
      <c r="AG425" s="16"/>
      <c r="AO425" s="2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s="8" customFormat="1" ht="12.75" hidden="1">
      <c r="A426" s="12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8"/>
      <c r="R426" s="15"/>
      <c r="S426" s="15"/>
      <c r="T426" s="15"/>
      <c r="U426" s="15"/>
      <c r="V426" s="15"/>
      <c r="W426" s="15"/>
      <c r="X426" s="15"/>
      <c r="Y426" s="15"/>
      <c r="Z426" s="15" t="str">
        <f>RIGHT(LEFT(Y422,Sheet2!$A$68))</f>
        <v>1</v>
      </c>
      <c r="AA426" s="15" t="str">
        <f>RIGHT(LEFT(Y422,Sheet2!$B$68))</f>
        <v>1</v>
      </c>
      <c r="AB426" s="15" t="str">
        <f>RIGHT(LEFT(Y422,Sheet2!$C$68))</f>
        <v>0</v>
      </c>
      <c r="AC426" s="15" t="str">
        <f>RIGHT(LEFT(Y422,Sheet2!$D$68))</f>
        <v>0</v>
      </c>
      <c r="AD426" s="37" t="str">
        <f aca="true" t="shared" si="33" ref="AD426:AD432">Z426&amp;AA426&amp;AB426&amp;AC426</f>
        <v>1100</v>
      </c>
      <c r="AE426" s="37"/>
      <c r="AF426" s="25"/>
      <c r="AG426" s="16"/>
      <c r="AO426" s="2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s="8" customFormat="1" ht="12.75" hidden="1">
      <c r="A427" s="12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8"/>
      <c r="R427" s="15"/>
      <c r="S427" s="15"/>
      <c r="T427" s="15"/>
      <c r="U427" s="15"/>
      <c r="V427" s="15"/>
      <c r="W427" s="15"/>
      <c r="X427" s="15"/>
      <c r="Y427" s="15"/>
      <c r="Z427" s="15" t="str">
        <f>RIGHT(LEFT(Y422,Sheet2!$A$69))</f>
        <v>0</v>
      </c>
      <c r="AA427" s="15" t="str">
        <f>RIGHT(LEFT(Y422,Sheet2!$B$69))</f>
        <v>0</v>
      </c>
      <c r="AB427" s="15" t="str">
        <f>RIGHT(LEFT(Y422,Sheet2!$C$69))</f>
        <v>0</v>
      </c>
      <c r="AC427" s="15" t="str">
        <f>RIGHT(LEFT(Y422,Sheet2!$D$69))</f>
        <v>0</v>
      </c>
      <c r="AD427" s="37" t="str">
        <f t="shared" si="33"/>
        <v>0000</v>
      </c>
      <c r="AE427" s="37"/>
      <c r="AF427" s="25"/>
      <c r="AG427" s="16"/>
      <c r="AO427" s="2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s="8" customFormat="1" ht="12.75" hidden="1">
      <c r="A428" s="12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8"/>
      <c r="R428" s="15"/>
      <c r="S428" s="15"/>
      <c r="T428" s="15"/>
      <c r="U428" s="15"/>
      <c r="V428" s="15"/>
      <c r="W428" s="15"/>
      <c r="X428" s="15"/>
      <c r="Y428" s="15"/>
      <c r="Z428" s="15" t="str">
        <f>RIGHT(LEFT(Y422,Sheet2!$A$70))</f>
        <v>1</v>
      </c>
      <c r="AA428" s="15" t="str">
        <f>RIGHT(LEFT(Y422,Sheet2!$B$70))</f>
        <v>1</v>
      </c>
      <c r="AB428" s="15" t="str">
        <f>RIGHT(LEFT(Y422,Sheet2!$C$70))</f>
        <v>1</v>
      </c>
      <c r="AC428" s="15" t="str">
        <f>RIGHT(LEFT(Y422,Sheet2!$D$70))</f>
        <v>0</v>
      </c>
      <c r="AD428" s="37" t="str">
        <f t="shared" si="33"/>
        <v>1110</v>
      </c>
      <c r="AE428" s="37"/>
      <c r="AF428" s="25"/>
      <c r="AG428" s="16"/>
      <c r="AO428" s="2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s="8" customFormat="1" ht="12.75" hidden="1">
      <c r="A429" s="12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8"/>
      <c r="R429" s="15"/>
      <c r="S429" s="15"/>
      <c r="T429" s="15"/>
      <c r="U429" s="15"/>
      <c r="V429" s="15"/>
      <c r="W429" s="15"/>
      <c r="X429" s="15"/>
      <c r="Y429" s="15"/>
      <c r="Z429" s="15" t="str">
        <f>RIGHT(LEFT(Y422,Sheet2!$A$71))</f>
        <v>1</v>
      </c>
      <c r="AA429" s="15" t="str">
        <f>RIGHT(LEFT(Y422,Sheet2!$B$71))</f>
        <v>0</v>
      </c>
      <c r="AB429" s="15" t="str">
        <f>RIGHT(LEFT(Y422,Sheet2!$C$71))</f>
        <v>0</v>
      </c>
      <c r="AC429" s="15" t="str">
        <f>RIGHT(LEFT(Y422,Sheet2!$D$71))</f>
        <v>0</v>
      </c>
      <c r="AD429" s="37" t="str">
        <f t="shared" si="33"/>
        <v>1000</v>
      </c>
      <c r="AE429" s="37"/>
      <c r="AF429" s="25"/>
      <c r="AG429" s="16"/>
      <c r="AO429" s="2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s="8" customFormat="1" ht="12.75" hidden="1">
      <c r="A430" s="12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8"/>
      <c r="R430" s="15"/>
      <c r="S430" s="15"/>
      <c r="T430" s="15"/>
      <c r="U430" s="15"/>
      <c r="V430" s="15"/>
      <c r="W430" s="15"/>
      <c r="X430" s="15"/>
      <c r="Y430" s="15"/>
      <c r="Z430" s="15" t="str">
        <f>RIGHT(LEFT(Y422,Sheet2!$A$72))</f>
        <v>0</v>
      </c>
      <c r="AA430" s="15" t="str">
        <f>RIGHT(LEFT(Y422,Sheet2!$B$72))</f>
        <v>1</v>
      </c>
      <c r="AB430" s="15" t="str">
        <f>RIGHT(LEFT(Y422,Sheet2!$C$72))</f>
        <v>1</v>
      </c>
      <c r="AC430" s="15" t="str">
        <f>RIGHT(LEFT(Y422,Sheet2!$D$72))</f>
        <v>0</v>
      </c>
      <c r="AD430" s="37" t="str">
        <f t="shared" si="33"/>
        <v>0110</v>
      </c>
      <c r="AE430" s="37"/>
      <c r="AF430" s="25"/>
      <c r="AG430" s="16"/>
      <c r="AO430" s="2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s="8" customFormat="1" ht="12.75" hidden="1">
      <c r="A431" s="12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8"/>
      <c r="R431" s="15"/>
      <c r="S431" s="15"/>
      <c r="T431" s="15"/>
      <c r="U431" s="15"/>
      <c r="V431" s="15"/>
      <c r="W431" s="15"/>
      <c r="X431" s="15"/>
      <c r="Y431" s="15"/>
      <c r="Z431" s="15" t="str">
        <f>RIGHT(LEFT(Y422,Sheet2!$A$73))</f>
        <v>1</v>
      </c>
      <c r="AA431" s="15" t="str">
        <f>RIGHT(LEFT(Y422,Sheet2!$B$73))</f>
        <v>1</v>
      </c>
      <c r="AB431" s="15" t="str">
        <f>RIGHT(LEFT(Y422,Sheet2!$C$73))</f>
        <v>1</v>
      </c>
      <c r="AC431" s="15" t="str">
        <f>RIGHT(LEFT(Y422,Sheet2!$D$73))</f>
        <v>1</v>
      </c>
      <c r="AD431" s="37" t="str">
        <f t="shared" si="33"/>
        <v>1111</v>
      </c>
      <c r="AE431" s="37"/>
      <c r="AF431" s="25"/>
      <c r="AG431" s="16"/>
      <c r="AO431" s="2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s="8" customFormat="1" ht="12.75" hidden="1">
      <c r="A432" s="12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8"/>
      <c r="R432" s="15"/>
      <c r="S432" s="15"/>
      <c r="T432" s="15"/>
      <c r="U432" s="15"/>
      <c r="V432" s="15"/>
      <c r="W432" s="15"/>
      <c r="X432" s="15"/>
      <c r="Y432" s="15"/>
      <c r="Z432" s="15" t="str">
        <f>RIGHT(LEFT(Y422,Sheet2!$A$74))</f>
        <v>1</v>
      </c>
      <c r="AA432" s="15" t="str">
        <f>RIGHT(LEFT(Y422,Sheet2!$B$74))</f>
        <v>0</v>
      </c>
      <c r="AB432" s="15" t="str">
        <f>RIGHT(LEFT(Y422,Sheet2!$C$74))</f>
        <v>0</v>
      </c>
      <c r="AC432" s="15" t="str">
        <f>RIGHT(LEFT(Y422,Sheet2!$D$74))</f>
        <v>1</v>
      </c>
      <c r="AD432" s="37" t="str">
        <f t="shared" si="33"/>
        <v>1001</v>
      </c>
      <c r="AE432" s="37"/>
      <c r="AF432" s="25"/>
      <c r="AG432" s="16"/>
      <c r="AO432" s="2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s="8" customFormat="1" ht="12.75" hidden="1">
      <c r="A433" s="12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8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25"/>
      <c r="AG433" s="16"/>
      <c r="AO433" s="2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s="8" customFormat="1" ht="12.75" hidden="1">
      <c r="A434" s="12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8"/>
      <c r="R434" s="15"/>
      <c r="S434" s="15"/>
      <c r="T434" s="26" t="s">
        <v>39</v>
      </c>
      <c r="U434" s="27">
        <f>U392</f>
        <v>7</v>
      </c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25"/>
      <c r="AG434" s="16"/>
      <c r="AO434" s="2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s="8" customFormat="1" ht="12.75" hidden="1">
      <c r="A435" s="12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39" t="str">
        <f>Q393</f>
        <v>11101001011001111100110101101001</v>
      </c>
      <c r="R435" s="37"/>
      <c r="S435" s="37"/>
      <c r="T435" s="37"/>
      <c r="U435" s="37"/>
      <c r="V435" s="37"/>
      <c r="W435" s="37"/>
      <c r="X435" s="37"/>
      <c r="Y435" s="37" t="str">
        <f>AD425&amp;AD426&amp;AD427&amp;AD428&amp;AD429&amp;AD430&amp;AD431&amp;AD432</f>
        <v>00111100000011101000011011111001</v>
      </c>
      <c r="Z435" s="37"/>
      <c r="AA435" s="37"/>
      <c r="AB435" s="37"/>
      <c r="AC435" s="37"/>
      <c r="AD435" s="37"/>
      <c r="AE435" s="37"/>
      <c r="AF435" s="38"/>
      <c r="AG435" s="16"/>
      <c r="AO435" s="2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s="8" customFormat="1" ht="12.75" hidden="1">
      <c r="A436" s="12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8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25"/>
      <c r="AG436" s="16"/>
      <c r="AO436" s="2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s="8" customFormat="1" ht="12.75" hidden="1">
      <c r="A437" s="12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8"/>
      <c r="R437" s="15"/>
      <c r="S437" s="15"/>
      <c r="T437" s="15"/>
      <c r="U437" s="15"/>
      <c r="V437" s="15"/>
      <c r="W437" s="15"/>
      <c r="X437" s="15"/>
      <c r="Y437" s="15">
        <v>4</v>
      </c>
      <c r="Z437" s="15">
        <v>8</v>
      </c>
      <c r="AA437" s="15">
        <v>12</v>
      </c>
      <c r="AB437" s="15">
        <v>16</v>
      </c>
      <c r="AC437" s="15">
        <v>20</v>
      </c>
      <c r="AD437" s="15">
        <v>24</v>
      </c>
      <c r="AE437" s="15">
        <v>28</v>
      </c>
      <c r="AF437" s="25">
        <v>32</v>
      </c>
      <c r="AG437" s="16"/>
      <c r="AO437" s="2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s="8" customFormat="1" ht="12.75" hidden="1">
      <c r="A438" s="12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8"/>
      <c r="R438" s="15"/>
      <c r="S438" s="15"/>
      <c r="T438" s="15"/>
      <c r="U438" s="15"/>
      <c r="V438" s="15"/>
      <c r="W438" s="15"/>
      <c r="X438" s="15"/>
      <c r="Y438" s="15" t="str">
        <f>RIGHT(LEFT(Y435,Y437),4)</f>
        <v>0011</v>
      </c>
      <c r="Z438" s="15" t="str">
        <f>RIGHT(LEFT(Y435,Z437),4)</f>
        <v>1100</v>
      </c>
      <c r="AA438" s="15" t="str">
        <f>RIGHT(LEFT(Y435,AA437),4)</f>
        <v>0000</v>
      </c>
      <c r="AB438" s="15" t="str">
        <f>RIGHT(LEFT(Y435,AB437),4)</f>
        <v>1110</v>
      </c>
      <c r="AC438" s="15" t="str">
        <f>RIGHT(LEFT(Y435,AC437),4)</f>
        <v>1000</v>
      </c>
      <c r="AD438" s="15" t="str">
        <f>RIGHT(LEFT(Y435,AD437),4)</f>
        <v>0110</v>
      </c>
      <c r="AE438" s="15" t="str">
        <f>RIGHT(LEFT(Y435,AE437),4)</f>
        <v>1111</v>
      </c>
      <c r="AF438" s="25" t="str">
        <f>RIGHT(LEFT(Y435,AF437),4)</f>
        <v>1001</v>
      </c>
      <c r="AG438" s="16"/>
      <c r="AO438" s="2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s="8" customFormat="1" ht="12.75" hidden="1">
      <c r="A439" s="12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8"/>
      <c r="R439" s="15"/>
      <c r="S439" s="15"/>
      <c r="T439" s="15"/>
      <c r="U439" s="15"/>
      <c r="V439" s="15"/>
      <c r="W439" s="15"/>
      <c r="X439" s="28" t="s">
        <v>6</v>
      </c>
      <c r="Y439" s="15" t="str">
        <f>RIGHT(LEFT(Q435,Y437),4)</f>
        <v>1110</v>
      </c>
      <c r="Z439" s="15" t="str">
        <f>RIGHT(LEFT(Q435,Z437),4)</f>
        <v>1001</v>
      </c>
      <c r="AA439" s="15" t="str">
        <f>RIGHT(LEFT(Q435,AA437),4)</f>
        <v>0110</v>
      </c>
      <c r="AB439" s="15" t="str">
        <f>RIGHT(LEFT(Q435,AB437),4)</f>
        <v>0111</v>
      </c>
      <c r="AC439" s="15" t="str">
        <f>RIGHT(LEFT(Q435,AC437),4)</f>
        <v>1100</v>
      </c>
      <c r="AD439" s="15" t="str">
        <f>RIGHT(LEFT(Q435,AD437),4)</f>
        <v>1101</v>
      </c>
      <c r="AE439" s="15" t="str">
        <f>RIGHT(LEFT(Q435,AE437),4)</f>
        <v>0110</v>
      </c>
      <c r="AF439" s="25" t="str">
        <f>RIGHT(LEFT(Q435,AF437),4)</f>
        <v>1001</v>
      </c>
      <c r="AG439" s="16"/>
      <c r="AO439" s="2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s="8" customFormat="1" ht="12.75" hidden="1">
      <c r="A440" s="12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8"/>
      <c r="R440" s="15"/>
      <c r="S440" s="15"/>
      <c r="T440" s="15"/>
      <c r="U440" s="15"/>
      <c r="V440" s="15"/>
      <c r="W440" s="15"/>
      <c r="X440" s="15" t="s">
        <v>7</v>
      </c>
      <c r="Y440" s="15" t="str">
        <f>DEC2BIN(BIN2DEC(SUBSTITUTE(Y438*1+Y439*1,2,0)),4)</f>
        <v>1101</v>
      </c>
      <c r="Z440" s="15" t="str">
        <f>DEC2BIN(BIN2DEC(SUBSTITUTE(Z438*1+Z439*1,2,0)),4)</f>
        <v>0101</v>
      </c>
      <c r="AA440" s="15" t="str">
        <f>DEC2BIN(BIN2DEC(SUBSTITUTE(AA438*1+AA439*1,2,0)),4)</f>
        <v>0110</v>
      </c>
      <c r="AB440" s="15" t="str">
        <f>DEC2BIN(BIN2DEC(SUBSTITUTE(AB438*1+AB439*1,2,0)),4)</f>
        <v>1001</v>
      </c>
      <c r="AC440" s="15" t="str">
        <f>DEC2BIN(BIN2DEC(SUBSTITUTE(AC438*1+AC439*1,2,0)),4)</f>
        <v>0100</v>
      </c>
      <c r="AD440" s="15" t="str">
        <f>DEC2BIN(BIN2DEC(SUBSTITUTE(AD438*1+AD439*1,2,0)),4)</f>
        <v>1011</v>
      </c>
      <c r="AE440" s="15" t="str">
        <f>DEC2BIN(BIN2DEC(SUBSTITUTE(AE438*1+AE439*1,2,0)),4)</f>
        <v>1001</v>
      </c>
      <c r="AF440" s="25" t="str">
        <f>DEC2BIN(BIN2DEC(SUBSTITUTE(AF438*1+AF439*1,2,0)),4)</f>
        <v>0000</v>
      </c>
      <c r="AG440" s="16"/>
      <c r="AO440" s="2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s="8" customFormat="1" ht="12.75" hidden="1">
      <c r="A441" s="12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8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25"/>
      <c r="AG441" s="16"/>
      <c r="AO441" s="2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s="8" customFormat="1" ht="12.75" hidden="1">
      <c r="A442" s="12"/>
      <c r="B442" s="14"/>
      <c r="C442" s="14"/>
      <c r="D442" s="26" t="s">
        <v>45</v>
      </c>
      <c r="E442" s="27">
        <f>E392+1</f>
        <v>9</v>
      </c>
      <c r="F442" s="14"/>
      <c r="G442" s="14"/>
      <c r="H442" s="14"/>
      <c r="I442" s="14"/>
      <c r="J442" s="14"/>
      <c r="K442" s="14"/>
      <c r="L442" s="26" t="s">
        <v>46</v>
      </c>
      <c r="M442" s="27">
        <f>M392+1</f>
        <v>9</v>
      </c>
      <c r="N442" s="14"/>
      <c r="O442" s="14"/>
      <c r="P442" s="14"/>
      <c r="Q442" s="18"/>
      <c r="R442" s="15"/>
      <c r="S442" s="15"/>
      <c r="T442" s="26" t="s">
        <v>39</v>
      </c>
      <c r="U442" s="27">
        <f>U434+1</f>
        <v>8</v>
      </c>
      <c r="V442" s="15"/>
      <c r="W442" s="15"/>
      <c r="X442" s="15"/>
      <c r="Y442" s="15"/>
      <c r="Z442" s="15"/>
      <c r="AA442" s="15"/>
      <c r="AB442" s="26" t="s">
        <v>40</v>
      </c>
      <c r="AC442" s="27">
        <f>AC392+1</f>
        <v>8</v>
      </c>
      <c r="AD442" s="15"/>
      <c r="AE442" s="15"/>
      <c r="AF442" s="25"/>
      <c r="AG442" s="16"/>
      <c r="AO442" s="2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s="8" customFormat="1" ht="12.75">
      <c r="A443" s="29">
        <f ca="1">INDIRECT("Sheet2!U"&amp;E442)</f>
        <v>1</v>
      </c>
      <c r="B443" s="33" t="str">
        <f>RIGHT(B393,28-A443)&amp;LEFT(B393,A443)</f>
        <v>0101010101111111100001100110</v>
      </c>
      <c r="C443" s="33"/>
      <c r="D443" s="33"/>
      <c r="E443" s="33"/>
      <c r="F443" s="33"/>
      <c r="G443" s="33"/>
      <c r="H443" s="33"/>
      <c r="I443" s="29">
        <f ca="1">INDIRECT("Sheet2!U"&amp;M442)</f>
        <v>1</v>
      </c>
      <c r="J443" s="33" t="str">
        <f>RIGHT(J393,28-I443)&amp;LEFT(J393,I443)</f>
        <v>0011110001111010101010110011</v>
      </c>
      <c r="K443" s="33"/>
      <c r="L443" s="33"/>
      <c r="M443" s="33"/>
      <c r="N443" s="33"/>
      <c r="O443" s="33"/>
      <c r="P443" s="34"/>
      <c r="Q443" s="35" t="str">
        <f>Y393</f>
        <v>00000110010010101011101000010000</v>
      </c>
      <c r="R443" s="33"/>
      <c r="S443" s="33"/>
      <c r="T443" s="33"/>
      <c r="U443" s="33"/>
      <c r="V443" s="33"/>
      <c r="W443" s="33"/>
      <c r="X443" s="33"/>
      <c r="Y443" s="33" t="str">
        <f>Y440&amp;Z440&amp;AA440&amp;AB440&amp;AC440&amp;AD440&amp;AE440&amp;AF440</f>
        <v>11010101011010010100101110010000</v>
      </c>
      <c r="Z443" s="33"/>
      <c r="AA443" s="33"/>
      <c r="AB443" s="33"/>
      <c r="AC443" s="33"/>
      <c r="AD443" s="33"/>
      <c r="AE443" s="33"/>
      <c r="AF443" s="36"/>
      <c r="AG443" s="16"/>
      <c r="AO443" s="2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s="8" customFormat="1" ht="12.75" hidden="1">
      <c r="A444" s="20"/>
      <c r="B444" s="21"/>
      <c r="C444" s="21"/>
      <c r="D444" s="21"/>
      <c r="E444" s="21"/>
      <c r="F444" s="21"/>
      <c r="G444" s="21"/>
      <c r="H444" s="21"/>
      <c r="I444" s="21"/>
      <c r="J444" s="22"/>
      <c r="K444" s="22"/>
      <c r="L444" s="22"/>
      <c r="M444" s="22"/>
      <c r="N444" s="22"/>
      <c r="O444" s="22"/>
      <c r="P444" s="22"/>
      <c r="Q444" s="23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4"/>
      <c r="AG444" s="16"/>
      <c r="AO444" s="2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s="8" customFormat="1" ht="12.75" hidden="1">
      <c r="A445" s="13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8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25"/>
      <c r="AG445" s="16"/>
      <c r="AO445" s="2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s="8" customFormat="1" ht="12.75" hidden="1">
      <c r="A446" s="13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8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25"/>
      <c r="AG446" s="16"/>
      <c r="AO446" s="2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s="8" customFormat="1" ht="12.75" hidden="1">
      <c r="A447" s="13" t="str">
        <f>"c"&amp;E442&amp;"d"&amp;E442</f>
        <v>c9d9</v>
      </c>
      <c r="B447" s="15" t="s">
        <v>44</v>
      </c>
      <c r="C447" s="37" t="str">
        <f>B443&amp;J443</f>
        <v>01010101011111111000011001100011110001111010101010110011</v>
      </c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14"/>
      <c r="P447" s="14"/>
      <c r="Q447" s="18"/>
      <c r="R447" s="15"/>
      <c r="S447" s="15"/>
      <c r="T447" s="15"/>
      <c r="U447" s="15"/>
      <c r="V447" s="15"/>
      <c r="W447" s="15"/>
      <c r="X447" s="15"/>
      <c r="Y447" s="37" t="s">
        <v>3</v>
      </c>
      <c r="Z447" s="37"/>
      <c r="AA447" s="37"/>
      <c r="AB447" s="37"/>
      <c r="AC447" s="37"/>
      <c r="AD447" s="37"/>
      <c r="AE447" s="15"/>
      <c r="AF447" s="25"/>
      <c r="AG447" s="16"/>
      <c r="AO447" s="2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s="8" customFormat="1" ht="12.75" hidden="1">
      <c r="A448" s="12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8"/>
      <c r="R448" s="15"/>
      <c r="S448" s="15"/>
      <c r="T448" s="15"/>
      <c r="U448" s="15"/>
      <c r="V448" s="15"/>
      <c r="W448" s="15"/>
      <c r="X448" s="15"/>
      <c r="Y448" s="15" t="str">
        <f>RIGHT(LEFT(Y443,Sheet2!$K$57))</f>
        <v>0</v>
      </c>
      <c r="Z448" s="15" t="str">
        <f>RIGHT(LEFT(Y443,Sheet2!$L$57))</f>
        <v>1</v>
      </c>
      <c r="AA448" s="15" t="str">
        <f>RIGHT(LEFT(Y443,Sheet2!$M$57))</f>
        <v>1</v>
      </c>
      <c r="AB448" s="15" t="str">
        <f>RIGHT(LEFT(Y443,Sheet2!$N$57))</f>
        <v>0</v>
      </c>
      <c r="AC448" s="15" t="str">
        <f>RIGHT(LEFT(Y443,Sheet2!$O$57))</f>
        <v>1</v>
      </c>
      <c r="AD448" s="15" t="str">
        <f>RIGHT(LEFT(Y443,Sheet2!$P$57))</f>
        <v>0</v>
      </c>
      <c r="AE448" s="37" t="str">
        <f>Y448&amp;Z448&amp;AA448&amp;AB448&amp;AC448&amp;AD448</f>
        <v>011010</v>
      </c>
      <c r="AF448" s="38"/>
      <c r="AG448" s="16"/>
      <c r="AO448" s="2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s="8" customFormat="1" ht="12.75" hidden="1">
      <c r="A449" s="12"/>
      <c r="B449" s="14"/>
      <c r="C449" s="14"/>
      <c r="D449" s="14"/>
      <c r="E449" s="14"/>
      <c r="F449" s="14"/>
      <c r="G449" s="37" t="s">
        <v>60</v>
      </c>
      <c r="H449" s="37"/>
      <c r="I449" s="37"/>
      <c r="J449" s="14"/>
      <c r="K449" s="14"/>
      <c r="L449" s="14"/>
      <c r="M449" s="14"/>
      <c r="N449" s="14"/>
      <c r="O449" s="14"/>
      <c r="P449" s="14"/>
      <c r="Q449" s="18"/>
      <c r="R449" s="15"/>
      <c r="S449" s="15"/>
      <c r="T449" s="15"/>
      <c r="U449" s="15"/>
      <c r="V449" s="15"/>
      <c r="W449" s="15"/>
      <c r="X449" s="15"/>
      <c r="Y449" s="15" t="str">
        <f>RIGHT(LEFT(Y443,Sheet2!$K$58))</f>
        <v>1</v>
      </c>
      <c r="Z449" s="15" t="str">
        <f>RIGHT(LEFT(Y443,Sheet2!$L$58))</f>
        <v>0</v>
      </c>
      <c r="AA449" s="15" t="str">
        <f>RIGHT(LEFT(Y443,Sheet2!$M$58))</f>
        <v>1</v>
      </c>
      <c r="AB449" s="15" t="str">
        <f>RIGHT(LEFT(Y443,Sheet2!$N$58))</f>
        <v>0</v>
      </c>
      <c r="AC449" s="15" t="str">
        <f>RIGHT(LEFT(Y443,Sheet2!$O$58))</f>
        <v>1</v>
      </c>
      <c r="AD449" s="15" t="str">
        <f>RIGHT(LEFT(Y443,Sheet2!$P$58))</f>
        <v>0</v>
      </c>
      <c r="AE449" s="37" t="str">
        <f aca="true" t="shared" si="34" ref="AE449:AE455">Y449&amp;Z449&amp;AA449&amp;AB449&amp;AC449&amp;AD449</f>
        <v>101010</v>
      </c>
      <c r="AF449" s="38"/>
      <c r="AG449" s="16"/>
      <c r="AO449" s="2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s="8" customFormat="1" ht="12.75" hidden="1">
      <c r="A450" s="12"/>
      <c r="B450" s="14"/>
      <c r="C450" s="14"/>
      <c r="D450" s="14"/>
      <c r="E450" s="15" t="str">
        <f>RIGHT(LEFT(C447,Sheet2!$K$46))</f>
        <v>1</v>
      </c>
      <c r="F450" s="15" t="str">
        <f>RIGHT(LEFT(C447,Sheet2!$L$46))</f>
        <v>1</v>
      </c>
      <c r="G450" s="15" t="str">
        <f>RIGHT(LEFT(C447,Sheet2!$M$46))</f>
        <v>1</v>
      </c>
      <c r="H450" s="15" t="str">
        <f>RIGHT(LEFT(C447,Sheet2!$N$46))</f>
        <v>0</v>
      </c>
      <c r="I450" s="15" t="str">
        <f>RIGHT(LEFT(C447,Sheet2!$O$46))</f>
        <v>0</v>
      </c>
      <c r="J450" s="15" t="str">
        <f>RIGHT(LEFT(C447,Sheet2!$P$46))</f>
        <v>0</v>
      </c>
      <c r="K450" s="37" t="str">
        <f aca="true" t="shared" si="35" ref="K450:K457">E450&amp;F450&amp;G450&amp;H450&amp;I450&amp;J450</f>
        <v>111000</v>
      </c>
      <c r="L450" s="37"/>
      <c r="M450" s="14"/>
      <c r="N450" s="14"/>
      <c r="O450" s="14"/>
      <c r="P450" s="14"/>
      <c r="Q450" s="18"/>
      <c r="R450" s="15"/>
      <c r="S450" s="15"/>
      <c r="T450" s="15"/>
      <c r="U450" s="15"/>
      <c r="V450" s="15"/>
      <c r="W450" s="15"/>
      <c r="X450" s="15"/>
      <c r="Y450" s="15" t="str">
        <f>RIGHT(LEFT(Y443,Sheet2!$K$59))</f>
        <v>1</v>
      </c>
      <c r="Z450" s="15" t="str">
        <f>RIGHT(LEFT(Y443,Sheet2!$L$59))</f>
        <v>0</v>
      </c>
      <c r="AA450" s="15" t="str">
        <f>RIGHT(LEFT(Y443,Sheet2!$M$59))</f>
        <v>1</v>
      </c>
      <c r="AB450" s="15" t="str">
        <f>RIGHT(LEFT(Y443,Sheet2!$N$59))</f>
        <v>1</v>
      </c>
      <c r="AC450" s="15" t="str">
        <f>RIGHT(LEFT(Y443,Sheet2!$O$59))</f>
        <v>0</v>
      </c>
      <c r="AD450" s="15" t="str">
        <f>RIGHT(LEFT(Y443,Sheet2!$P$59))</f>
        <v>1</v>
      </c>
      <c r="AE450" s="37" t="str">
        <f t="shared" si="34"/>
        <v>101101</v>
      </c>
      <c r="AF450" s="38"/>
      <c r="AG450" s="16"/>
      <c r="AO450" s="2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s="8" customFormat="1" ht="12.75" hidden="1">
      <c r="A451" s="12"/>
      <c r="B451" s="14"/>
      <c r="C451" s="14"/>
      <c r="D451" s="14"/>
      <c r="E451" s="15" t="str">
        <f>RIGHT(LEFT(C447,Sheet2!$K$47))</f>
        <v>0</v>
      </c>
      <c r="F451" s="15" t="str">
        <f>RIGHT(LEFT(C447,Sheet2!$L$47))</f>
        <v>0</v>
      </c>
      <c r="G451" s="15" t="str">
        <f>RIGHT(LEFT(C447,Sheet2!$M$47))</f>
        <v>1</v>
      </c>
      <c r="H451" s="15" t="str">
        <f>RIGHT(LEFT(C447,Sheet2!$N$47))</f>
        <v>1</v>
      </c>
      <c r="I451" s="15" t="str">
        <f>RIGHT(LEFT(C447,Sheet2!$O$47))</f>
        <v>0</v>
      </c>
      <c r="J451" s="15" t="str">
        <f>RIGHT(LEFT(C447,Sheet2!$P$47))</f>
        <v>1</v>
      </c>
      <c r="K451" s="37" t="str">
        <f t="shared" si="35"/>
        <v>001101</v>
      </c>
      <c r="L451" s="37"/>
      <c r="M451" s="14"/>
      <c r="N451" s="14"/>
      <c r="O451" s="14"/>
      <c r="P451" s="14"/>
      <c r="Q451" s="18"/>
      <c r="R451" s="15"/>
      <c r="S451" s="15"/>
      <c r="T451" s="15"/>
      <c r="U451" s="15"/>
      <c r="V451" s="15"/>
      <c r="W451" s="15"/>
      <c r="X451" s="15"/>
      <c r="Y451" s="15" t="str">
        <f>RIGHT(LEFT(Y443,Sheet2!$K$60))</f>
        <v>0</v>
      </c>
      <c r="Z451" s="15" t="str">
        <f>RIGHT(LEFT(Y443,Sheet2!$L$60))</f>
        <v>1</v>
      </c>
      <c r="AA451" s="15" t="str">
        <f>RIGHT(LEFT(Y443,Sheet2!$M$60))</f>
        <v>0</v>
      </c>
      <c r="AB451" s="15" t="str">
        <f>RIGHT(LEFT(Y443,Sheet2!$N$60))</f>
        <v>0</v>
      </c>
      <c r="AC451" s="15" t="str">
        <f>RIGHT(LEFT(Y443,Sheet2!$O$60))</f>
        <v>1</v>
      </c>
      <c r="AD451" s="15" t="str">
        <f>RIGHT(LEFT(Y443,Sheet2!$P$60))</f>
        <v>0</v>
      </c>
      <c r="AE451" s="37" t="str">
        <f t="shared" si="34"/>
        <v>010010</v>
      </c>
      <c r="AF451" s="38"/>
      <c r="AG451" s="16"/>
      <c r="AO451" s="2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s="8" customFormat="1" ht="12.75" hidden="1">
      <c r="A452" s="12"/>
      <c r="B452" s="14"/>
      <c r="C452" s="14"/>
      <c r="D452" s="14"/>
      <c r="E452" s="15" t="str">
        <f>RIGHT(LEFT(C447,Sheet2!$K$48))</f>
        <v>1</v>
      </c>
      <c r="F452" s="15" t="str">
        <f>RIGHT(LEFT(C447,Sheet2!$L$48))</f>
        <v>0</v>
      </c>
      <c r="G452" s="15" t="str">
        <f>RIGHT(LEFT(C447,Sheet2!$M$48))</f>
        <v>1</v>
      </c>
      <c r="H452" s="15" t="str">
        <f>RIGHT(LEFT(C447,Sheet2!$N$48))</f>
        <v>1</v>
      </c>
      <c r="I452" s="15" t="str">
        <f>RIGHT(LEFT(C447,Sheet2!$O$48))</f>
        <v>1</v>
      </c>
      <c r="J452" s="15" t="str">
        <f>RIGHT(LEFT(C447,Sheet2!$P$48))</f>
        <v>1</v>
      </c>
      <c r="K452" s="37" t="str">
        <f t="shared" si="35"/>
        <v>101111</v>
      </c>
      <c r="L452" s="37"/>
      <c r="M452" s="14"/>
      <c r="N452" s="14"/>
      <c r="O452" s="14"/>
      <c r="P452" s="14"/>
      <c r="Q452" s="18"/>
      <c r="R452" s="15"/>
      <c r="S452" s="15"/>
      <c r="T452" s="15"/>
      <c r="U452" s="15"/>
      <c r="V452" s="15"/>
      <c r="W452" s="15"/>
      <c r="X452" s="15"/>
      <c r="Y452" s="15" t="str">
        <f>RIGHT(LEFT(Y443,Sheet2!$K$61))</f>
        <v>1</v>
      </c>
      <c r="Z452" s="15" t="str">
        <f>RIGHT(LEFT(Y443,Sheet2!$L$61))</f>
        <v>0</v>
      </c>
      <c r="AA452" s="15" t="str">
        <f>RIGHT(LEFT(Y443,Sheet2!$M$61))</f>
        <v>1</v>
      </c>
      <c r="AB452" s="15" t="str">
        <f>RIGHT(LEFT(Y443,Sheet2!$N$61))</f>
        <v>0</v>
      </c>
      <c r="AC452" s="15" t="str">
        <f>RIGHT(LEFT(Y443,Sheet2!$O$61))</f>
        <v>0</v>
      </c>
      <c r="AD452" s="15" t="str">
        <f>RIGHT(LEFT(Y443,Sheet2!$P$61))</f>
        <v>1</v>
      </c>
      <c r="AE452" s="37" t="str">
        <f t="shared" si="34"/>
        <v>101001</v>
      </c>
      <c r="AF452" s="38"/>
      <c r="AG452" s="16"/>
      <c r="AO452" s="2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s="8" customFormat="1" ht="12.75" hidden="1">
      <c r="A453" s="12"/>
      <c r="B453" s="14"/>
      <c r="C453" s="14"/>
      <c r="D453" s="14"/>
      <c r="E453" s="15" t="str">
        <f>RIGHT(LEFT(C447,Sheet2!$K$49))</f>
        <v>1</v>
      </c>
      <c r="F453" s="15" t="str">
        <f>RIGHT(LEFT(C447,Sheet2!$L$49))</f>
        <v>0</v>
      </c>
      <c r="G453" s="15" t="str">
        <f>RIGHT(LEFT(C447,Sheet2!$M$49))</f>
        <v>1</v>
      </c>
      <c r="H453" s="15" t="str">
        <f>RIGHT(LEFT(C447,Sheet2!$N$49))</f>
        <v>0</v>
      </c>
      <c r="I453" s="15" t="str">
        <f>RIGHT(LEFT(C447,Sheet2!$O$49))</f>
        <v>1</v>
      </c>
      <c r="J453" s="15" t="str">
        <f>RIGHT(LEFT(C447,Sheet2!$P$49))</f>
        <v>1</v>
      </c>
      <c r="K453" s="37" t="str">
        <f t="shared" si="35"/>
        <v>101011</v>
      </c>
      <c r="L453" s="37"/>
      <c r="M453" s="14"/>
      <c r="N453" s="14"/>
      <c r="O453" s="14"/>
      <c r="P453" s="14"/>
      <c r="Q453" s="18"/>
      <c r="R453" s="15"/>
      <c r="S453" s="15"/>
      <c r="T453" s="15"/>
      <c r="U453" s="15"/>
      <c r="V453" s="15"/>
      <c r="W453" s="15"/>
      <c r="X453" s="15"/>
      <c r="Y453" s="15" t="str">
        <f>RIGHT(LEFT(Y443,Sheet2!$K$62))</f>
        <v>0</v>
      </c>
      <c r="Z453" s="15" t="str">
        <f>RIGHT(LEFT(Y443,Sheet2!$L$62))</f>
        <v>1</v>
      </c>
      <c r="AA453" s="15" t="str">
        <f>RIGHT(LEFT(Y443,Sheet2!$M$62))</f>
        <v>0</v>
      </c>
      <c r="AB453" s="15" t="str">
        <f>RIGHT(LEFT(Y443,Sheet2!$N$62))</f>
        <v>1</v>
      </c>
      <c r="AC453" s="15" t="str">
        <f>RIGHT(LEFT(Y443,Sheet2!$O$62))</f>
        <v>1</v>
      </c>
      <c r="AD453" s="15" t="str">
        <f>RIGHT(LEFT(Y443,Sheet2!$P$62))</f>
        <v>1</v>
      </c>
      <c r="AE453" s="37" t="str">
        <f t="shared" si="34"/>
        <v>010111</v>
      </c>
      <c r="AF453" s="38"/>
      <c r="AG453" s="16"/>
      <c r="AO453" s="2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s="8" customFormat="1" ht="12.75" hidden="1">
      <c r="A454" s="12"/>
      <c r="B454" s="14"/>
      <c r="C454" s="14"/>
      <c r="D454" s="14"/>
      <c r="E454" s="15" t="str">
        <f>RIGHT(LEFT(C447,Sheet2!$K$50))</f>
        <v>1</v>
      </c>
      <c r="F454" s="15" t="str">
        <f>RIGHT(LEFT(C447,Sheet2!$L$50))</f>
        <v>1</v>
      </c>
      <c r="G454" s="15" t="str">
        <f>RIGHT(LEFT(C447,Sheet2!$M$50))</f>
        <v>1</v>
      </c>
      <c r="H454" s="15" t="str">
        <f>RIGHT(LEFT(C447,Sheet2!$N$50))</f>
        <v>0</v>
      </c>
      <c r="I454" s="15" t="str">
        <f>RIGHT(LEFT(C447,Sheet2!$O$50))</f>
        <v>1</v>
      </c>
      <c r="J454" s="15" t="str">
        <f>RIGHT(LEFT(C447,Sheet2!$P$50))</f>
        <v>1</v>
      </c>
      <c r="K454" s="37" t="str">
        <f t="shared" si="35"/>
        <v>111011</v>
      </c>
      <c r="L454" s="37"/>
      <c r="M454" s="14"/>
      <c r="N454" s="14"/>
      <c r="O454" s="14"/>
      <c r="P454" s="14"/>
      <c r="Q454" s="18"/>
      <c r="R454" s="15"/>
      <c r="S454" s="15"/>
      <c r="T454" s="15"/>
      <c r="U454" s="15"/>
      <c r="V454" s="15"/>
      <c r="W454" s="15"/>
      <c r="X454" s="15"/>
      <c r="Y454" s="15" t="str">
        <f>RIGHT(LEFT(Y443,Sheet2!$K$63))</f>
        <v>1</v>
      </c>
      <c r="Z454" s="15" t="str">
        <f>RIGHT(LEFT(Y443,Sheet2!$L$63))</f>
        <v>1</v>
      </c>
      <c r="AA454" s="15" t="str">
        <f>RIGHT(LEFT(Y443,Sheet2!$M$63))</f>
        <v>0</v>
      </c>
      <c r="AB454" s="15" t="str">
        <f>RIGHT(LEFT(Y443,Sheet2!$N$63))</f>
        <v>0</v>
      </c>
      <c r="AC454" s="15" t="str">
        <f>RIGHT(LEFT(Y443,Sheet2!$O$63))</f>
        <v>1</v>
      </c>
      <c r="AD454" s="15" t="str">
        <f>RIGHT(LEFT(Y443,Sheet2!$P$63))</f>
        <v>0</v>
      </c>
      <c r="AE454" s="37" t="str">
        <f t="shared" si="34"/>
        <v>110010</v>
      </c>
      <c r="AF454" s="38"/>
      <c r="AG454" s="16"/>
      <c r="AO454" s="2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s="8" customFormat="1" ht="12.75" hidden="1">
      <c r="A455" s="12"/>
      <c r="B455" s="14"/>
      <c r="C455" s="14"/>
      <c r="D455" s="14"/>
      <c r="E455" s="15" t="str">
        <f>RIGHT(LEFT(C447,Sheet2!$K$51))</f>
        <v>0</v>
      </c>
      <c r="F455" s="15" t="str">
        <f>RIGHT(LEFT(C447,Sheet2!$L$51))</f>
        <v>1</v>
      </c>
      <c r="G455" s="15" t="str">
        <f>RIGHT(LEFT(C447,Sheet2!$M$51))</f>
        <v>1</v>
      </c>
      <c r="H455" s="15" t="str">
        <f>RIGHT(LEFT(C447,Sheet2!$N$51))</f>
        <v>1</v>
      </c>
      <c r="I455" s="15" t="str">
        <f>RIGHT(LEFT(C447,Sheet2!$O$51))</f>
        <v>1</v>
      </c>
      <c r="J455" s="15" t="str">
        <f>RIGHT(LEFT(C447,Sheet2!$P$51))</f>
        <v>0</v>
      </c>
      <c r="K455" s="37" t="str">
        <f t="shared" si="35"/>
        <v>011110</v>
      </c>
      <c r="L455" s="37"/>
      <c r="M455" s="14"/>
      <c r="N455" s="14"/>
      <c r="O455" s="14"/>
      <c r="P455" s="14"/>
      <c r="Q455" s="18"/>
      <c r="R455" s="15"/>
      <c r="S455" s="15"/>
      <c r="T455" s="15"/>
      <c r="U455" s="15"/>
      <c r="V455" s="15"/>
      <c r="W455" s="15"/>
      <c r="X455" s="15"/>
      <c r="Y455" s="15" t="str">
        <f>RIGHT(LEFT(Y443,Sheet2!$K$64))</f>
        <v>1</v>
      </c>
      <c r="Z455" s="15" t="str">
        <f>RIGHT(LEFT(Y443,Sheet2!$L$64))</f>
        <v>0</v>
      </c>
      <c r="AA455" s="15" t="str">
        <f>RIGHT(LEFT(Y443,Sheet2!$M$64))</f>
        <v>0</v>
      </c>
      <c r="AB455" s="15" t="str">
        <f>RIGHT(LEFT(Y443,Sheet2!$N$64))</f>
        <v>0</v>
      </c>
      <c r="AC455" s="15" t="str">
        <f>RIGHT(LEFT(Y443,Sheet2!$O$64))</f>
        <v>0</v>
      </c>
      <c r="AD455" s="15" t="str">
        <f>RIGHT(LEFT(Y443,Sheet2!$P$64))</f>
        <v>1</v>
      </c>
      <c r="AE455" s="37" t="str">
        <f t="shared" si="34"/>
        <v>100001</v>
      </c>
      <c r="AF455" s="38"/>
      <c r="AG455" s="16"/>
      <c r="AO455" s="2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s="8" customFormat="1" ht="12.75" hidden="1">
      <c r="A456" s="12"/>
      <c r="B456" s="14"/>
      <c r="C456" s="14"/>
      <c r="D456" s="14"/>
      <c r="E456" s="15" t="str">
        <f>RIGHT(LEFT(C447,Sheet2!$K$52))</f>
        <v>0</v>
      </c>
      <c r="F456" s="15" t="str">
        <f>RIGHT(LEFT(C447,Sheet2!$L$52))</f>
        <v>1</v>
      </c>
      <c r="G456" s="15" t="str">
        <f>RIGHT(LEFT(C447,Sheet2!$M$52))</f>
        <v>1</v>
      </c>
      <c r="H456" s="15" t="str">
        <f>RIGHT(LEFT(C447,Sheet2!$N$52))</f>
        <v>1</v>
      </c>
      <c r="I456" s="15" t="str">
        <f>RIGHT(LEFT(C447,Sheet2!$O$52))</f>
        <v>1</v>
      </c>
      <c r="J456" s="15" t="str">
        <f>RIGHT(LEFT(C447,Sheet2!$P$52))</f>
        <v>0</v>
      </c>
      <c r="K456" s="37" t="str">
        <f t="shared" si="35"/>
        <v>011110</v>
      </c>
      <c r="L456" s="37"/>
      <c r="M456" s="14"/>
      <c r="N456" s="14"/>
      <c r="O456" s="14"/>
      <c r="P456" s="14"/>
      <c r="Q456" s="18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25"/>
      <c r="AG456" s="16"/>
      <c r="AO456" s="2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s="8" customFormat="1" ht="12.75" hidden="1">
      <c r="A457" s="12"/>
      <c r="B457" s="14"/>
      <c r="C457" s="14"/>
      <c r="D457" s="14"/>
      <c r="E457" s="15" t="str">
        <f>RIGHT(LEFT(C447,Sheet2!$K$53))</f>
        <v>0</v>
      </c>
      <c r="F457" s="15" t="str">
        <f>RIGHT(LEFT(C447,Sheet2!$L$53))</f>
        <v>0</v>
      </c>
      <c r="G457" s="15" t="str">
        <f>RIGHT(LEFT(C447,Sheet2!$M$53))</f>
        <v>0</v>
      </c>
      <c r="H457" s="15" t="str">
        <f>RIGHT(LEFT(C447,Sheet2!$N$53))</f>
        <v>0</v>
      </c>
      <c r="I457" s="15" t="str">
        <f>RIGHT(LEFT(C447,Sheet2!$O$53))</f>
        <v>0</v>
      </c>
      <c r="J457" s="15" t="str">
        <f>RIGHT(LEFT(C447,Sheet2!$P$53))</f>
        <v>1</v>
      </c>
      <c r="K457" s="37" t="str">
        <f t="shared" si="35"/>
        <v>000001</v>
      </c>
      <c r="L457" s="37"/>
      <c r="M457" s="14"/>
      <c r="N457" s="14"/>
      <c r="O457" s="14"/>
      <c r="P457" s="14"/>
      <c r="Q457" s="18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25"/>
      <c r="AG457" s="16"/>
      <c r="AO457" s="2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s="8" customFormat="1" ht="12.75" hidden="1">
      <c r="A458" s="13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4"/>
      <c r="N458" s="14"/>
      <c r="O458" s="14"/>
      <c r="P458" s="14"/>
      <c r="Q458" s="18"/>
      <c r="R458" s="15"/>
      <c r="S458" s="15"/>
      <c r="T458" s="15"/>
      <c r="U458" s="15"/>
      <c r="V458" s="15"/>
      <c r="W458" s="15"/>
      <c r="X458" s="15"/>
      <c r="Y458" s="37" t="str">
        <f>AE448&amp;AE449&amp;AE450&amp;AE451&amp;AE452&amp;AE453&amp;AE454&amp;AE455</f>
        <v>011010101010101101010010101001010111110010100001</v>
      </c>
      <c r="Z458" s="37"/>
      <c r="AA458" s="37"/>
      <c r="AB458" s="37"/>
      <c r="AC458" s="37"/>
      <c r="AD458" s="37"/>
      <c r="AE458" s="37"/>
      <c r="AF458" s="38"/>
      <c r="AG458" s="16"/>
      <c r="AO458" s="2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s="8" customFormat="1" ht="12.75" hidden="1">
      <c r="A459" s="13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4"/>
      <c r="N459" s="14"/>
      <c r="O459" s="14"/>
      <c r="P459" s="14"/>
      <c r="Q459" s="18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25"/>
      <c r="AG459" s="16"/>
      <c r="AO459" s="2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s="8" customFormat="1" ht="12.75" hidden="1">
      <c r="A460" s="13"/>
      <c r="B460" s="15"/>
      <c r="C460" s="15" t="s">
        <v>34</v>
      </c>
      <c r="D460" s="37" t="str">
        <f>K450&amp;K451&amp;K452&amp;K453&amp;K454&amp;K455&amp;K456&amp;K457</f>
        <v>111000001101101111101011111011011110011110000001</v>
      </c>
      <c r="E460" s="37"/>
      <c r="F460" s="37"/>
      <c r="G460" s="37"/>
      <c r="H460" s="37"/>
      <c r="I460" s="37"/>
      <c r="J460" s="37"/>
      <c r="K460" s="37"/>
      <c r="L460" s="37"/>
      <c r="M460" s="37"/>
      <c r="N460" s="14"/>
      <c r="O460" s="14"/>
      <c r="P460" s="14"/>
      <c r="Q460" s="18"/>
      <c r="R460" s="15"/>
      <c r="S460" s="15"/>
      <c r="T460" s="15"/>
      <c r="U460" s="15"/>
      <c r="V460" s="15" t="s">
        <v>41</v>
      </c>
      <c r="W460" s="15">
        <f>AC442+1</f>
        <v>9</v>
      </c>
      <c r="X460" s="15"/>
      <c r="Y460" s="37" t="str">
        <f>D460</f>
        <v>111000001101101111101011111011011110011110000001</v>
      </c>
      <c r="Z460" s="37"/>
      <c r="AA460" s="37"/>
      <c r="AB460" s="37"/>
      <c r="AC460" s="37"/>
      <c r="AD460" s="37"/>
      <c r="AE460" s="37"/>
      <c r="AF460" s="38"/>
      <c r="AG460" s="16"/>
      <c r="AO460" s="2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s="8" customFormat="1" ht="12.75" hidden="1">
      <c r="A461" s="13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4"/>
      <c r="N461" s="14"/>
      <c r="O461" s="14"/>
      <c r="P461" s="14"/>
      <c r="Q461" s="18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25"/>
      <c r="AG461" s="16"/>
      <c r="AO461" s="2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s="8" customFormat="1" ht="12.75" hidden="1">
      <c r="A462" s="13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4"/>
      <c r="N462" s="14"/>
      <c r="O462" s="14"/>
      <c r="P462" s="14"/>
      <c r="Q462" s="18"/>
      <c r="R462" s="15"/>
      <c r="S462" s="15"/>
      <c r="T462" s="15"/>
      <c r="U462" s="15"/>
      <c r="V462" s="15"/>
      <c r="W462" s="15"/>
      <c r="X462" s="15"/>
      <c r="Y462" s="15">
        <v>6</v>
      </c>
      <c r="Z462" s="15">
        <v>12</v>
      </c>
      <c r="AA462" s="15">
        <v>18</v>
      </c>
      <c r="AB462" s="15">
        <v>24</v>
      </c>
      <c r="AC462" s="15">
        <v>30</v>
      </c>
      <c r="AD462" s="15">
        <v>36</v>
      </c>
      <c r="AE462" s="15">
        <v>42</v>
      </c>
      <c r="AF462" s="25">
        <v>48</v>
      </c>
      <c r="AG462" s="16"/>
      <c r="AO462" s="2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s="8" customFormat="1" ht="12.75" hidden="1">
      <c r="A463" s="13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4"/>
      <c r="N463" s="14"/>
      <c r="O463" s="14"/>
      <c r="P463" s="14"/>
      <c r="Q463" s="18"/>
      <c r="R463" s="15"/>
      <c r="S463" s="15"/>
      <c r="T463" s="15"/>
      <c r="U463" s="15"/>
      <c r="V463" s="15"/>
      <c r="W463" s="15" t="s">
        <v>42</v>
      </c>
      <c r="X463" s="15"/>
      <c r="Y463" s="15" t="str">
        <f>RIGHT(LEFT(Y458,Y462),6)</f>
        <v>011010</v>
      </c>
      <c r="Z463" s="15" t="str">
        <f>RIGHT(LEFT(Y458,Z462),6)</f>
        <v>101010</v>
      </c>
      <c r="AA463" s="15" t="str">
        <f>RIGHT(LEFT(Y458,AA462),6)</f>
        <v>101101</v>
      </c>
      <c r="AB463" s="15" t="str">
        <f>RIGHT(LEFT(Y458,AB462),6)</f>
        <v>010010</v>
      </c>
      <c r="AC463" s="15" t="str">
        <f>RIGHT(LEFT(Y458,AC462),6)</f>
        <v>101001</v>
      </c>
      <c r="AD463" s="15" t="str">
        <f>RIGHT(LEFT(Y458,AD462),6)</f>
        <v>010111</v>
      </c>
      <c r="AE463" s="15" t="str">
        <f>RIGHT(LEFT(Y458,AE462),6)</f>
        <v>110010</v>
      </c>
      <c r="AF463" s="25" t="str">
        <f>RIGHT(LEFT(Y458,AF462),6)</f>
        <v>100001</v>
      </c>
      <c r="AG463" s="16"/>
      <c r="AO463" s="2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s="8" customFormat="1" ht="12.75" hidden="1">
      <c r="A464" s="13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4"/>
      <c r="N464" s="14"/>
      <c r="O464" s="14"/>
      <c r="P464" s="14"/>
      <c r="Q464" s="18"/>
      <c r="R464" s="15"/>
      <c r="S464" s="15"/>
      <c r="T464" s="15"/>
      <c r="U464" s="15"/>
      <c r="V464" s="15" t="s">
        <v>41</v>
      </c>
      <c r="W464" s="15">
        <f>W460</f>
        <v>9</v>
      </c>
      <c r="X464" s="15"/>
      <c r="Y464" s="15" t="str">
        <f>RIGHT(LEFT(Y460,Y462),6)</f>
        <v>111000</v>
      </c>
      <c r="Z464" s="15" t="str">
        <f>RIGHT(LEFT(Y460,Z462),6)</f>
        <v>001101</v>
      </c>
      <c r="AA464" s="15" t="str">
        <f>RIGHT(LEFT(Y460,AA462),6)</f>
        <v>101111</v>
      </c>
      <c r="AB464" s="15" t="str">
        <f>RIGHT(LEFT(Y460,AB462),6)</f>
        <v>101011</v>
      </c>
      <c r="AC464" s="15" t="str">
        <f>RIGHT(LEFT(Y460,AC462),6)</f>
        <v>111011</v>
      </c>
      <c r="AD464" s="15" t="str">
        <f>RIGHT(LEFT(Y460,AD462),6)</f>
        <v>011110</v>
      </c>
      <c r="AE464" s="15" t="str">
        <f>RIGHT(LEFT(Y460,AE462),6)</f>
        <v>011110</v>
      </c>
      <c r="AF464" s="25" t="str">
        <f>RIGHT(LEFT(Y460,AF462),6)</f>
        <v>000001</v>
      </c>
      <c r="AG464" s="16"/>
      <c r="AO464" s="2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s="8" customFormat="1" ht="12.75" hidden="1">
      <c r="A465" s="13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4"/>
      <c r="N465" s="14"/>
      <c r="O465" s="14"/>
      <c r="P465" s="14"/>
      <c r="Q465" s="18"/>
      <c r="R465" s="15"/>
      <c r="S465" s="15"/>
      <c r="T465" s="15"/>
      <c r="U465" s="15"/>
      <c r="V465" s="15"/>
      <c r="W465" s="15" t="s">
        <v>47</v>
      </c>
      <c r="X465" s="15"/>
      <c r="Y465" s="15" t="str">
        <f>DEC2BIN(BIN2DEC(SUBSTITUTE(Y463*1+Y464*1,2,0)),6)</f>
        <v>100010</v>
      </c>
      <c r="Z465" s="15" t="str">
        <f>DEC2BIN(BIN2DEC(SUBSTITUTE(Z463*1+Z464*1,2,0)),6)</f>
        <v>100111</v>
      </c>
      <c r="AA465" s="15" t="str">
        <f>DEC2BIN(BIN2DEC(SUBSTITUTE(AA463*1+AA464*1,2,0)),6)</f>
        <v>000010</v>
      </c>
      <c r="AB465" s="15" t="str">
        <f>DEC2BIN(BIN2DEC(SUBSTITUTE(AB463*1+AB464*1,2,0)),6)</f>
        <v>111001</v>
      </c>
      <c r="AC465" s="15" t="str">
        <f>DEC2BIN(BIN2DEC(SUBSTITUTE(AC463*1+AC464*1,2,0)),6)</f>
        <v>010010</v>
      </c>
      <c r="AD465" s="15" t="str">
        <f>DEC2BIN(BIN2DEC(SUBSTITUTE(AD463*1+AD464*1,2,0)),6)</f>
        <v>001001</v>
      </c>
      <c r="AE465" s="15" t="str">
        <f>DEC2BIN(BIN2DEC(SUBSTITUTE(AE463*1+AE464*1,2,0)),6)</f>
        <v>101100</v>
      </c>
      <c r="AF465" s="25" t="str">
        <f>DEC2BIN(BIN2DEC(SUBSTITUTE(AF463*1+AF464*1,2,0)),6)</f>
        <v>100000</v>
      </c>
      <c r="AG465" s="16"/>
      <c r="AO465" s="2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s="8" customFormat="1" ht="12.75" hidden="1">
      <c r="A466" s="13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4"/>
      <c r="N466" s="14"/>
      <c r="O466" s="14"/>
      <c r="P466" s="14"/>
      <c r="Q466" s="18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25"/>
      <c r="AG466" s="16"/>
      <c r="AO466" s="2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s="8" customFormat="1" ht="12.75" hidden="1">
      <c r="A467" s="13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4"/>
      <c r="N467" s="14"/>
      <c r="O467" s="14"/>
      <c r="P467" s="14"/>
      <c r="Q467" s="18"/>
      <c r="R467" s="15"/>
      <c r="S467" s="15"/>
      <c r="T467" s="15"/>
      <c r="U467" s="15"/>
      <c r="V467" s="15"/>
      <c r="W467" s="15"/>
      <c r="X467" s="15"/>
      <c r="Y467" s="15">
        <f>LEFT(Y465)*2+RIGHT(Y465)+(Y462/6-1)*5+2</f>
        <v>4</v>
      </c>
      <c r="Z467" s="15">
        <f>LEFT(Z465)*2+RIGHT(Z465)+(Z462/6-1)*5+2</f>
        <v>10</v>
      </c>
      <c r="AA467" s="15">
        <f aca="true" t="shared" si="36" ref="AA467:AF467">LEFT(AA465)*2+RIGHT(AA465)+(AA462/6-1)*5+2</f>
        <v>12</v>
      </c>
      <c r="AB467" s="15">
        <f t="shared" si="36"/>
        <v>20</v>
      </c>
      <c r="AC467" s="15">
        <f t="shared" si="36"/>
        <v>22</v>
      </c>
      <c r="AD467" s="15">
        <f t="shared" si="36"/>
        <v>28</v>
      </c>
      <c r="AE467" s="15">
        <f t="shared" si="36"/>
        <v>34</v>
      </c>
      <c r="AF467" s="25">
        <f t="shared" si="36"/>
        <v>39</v>
      </c>
      <c r="AG467" s="16"/>
      <c r="AO467" s="2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s="8" customFormat="1" ht="12.75" hidden="1">
      <c r="A468" s="13"/>
      <c r="B468" s="14"/>
      <c r="C468" s="14"/>
      <c r="D468" s="14"/>
      <c r="E468" s="14"/>
      <c r="F468" s="14"/>
      <c r="G468" s="14"/>
      <c r="H468" s="14"/>
      <c r="I468" s="14"/>
      <c r="J468" s="15"/>
      <c r="K468" s="15"/>
      <c r="L468" s="15"/>
      <c r="M468" s="14"/>
      <c r="N468" s="14"/>
      <c r="O468" s="14"/>
      <c r="P468" s="14"/>
      <c r="Q468" s="18"/>
      <c r="R468" s="15"/>
      <c r="S468" s="15"/>
      <c r="T468" s="15"/>
      <c r="U468" s="15"/>
      <c r="V468" s="15"/>
      <c r="W468" s="15"/>
      <c r="X468" s="15"/>
      <c r="Y468" s="15" t="str">
        <f>CHAR(66+BIN2DEC(RIGHT(LEFT(Y465,5),4)))</f>
        <v>C</v>
      </c>
      <c r="Z468" s="15" t="str">
        <f>CHAR(66+BIN2DEC(RIGHT(LEFT(Z465,5),4)))</f>
        <v>E</v>
      </c>
      <c r="AA468" s="15" t="str">
        <f>CHAR(66+BIN2DEC(RIGHT(LEFT(AA465,5),4)))</f>
        <v>C</v>
      </c>
      <c r="AB468" s="15" t="str">
        <f>CHAR(66+BIN2DEC(RIGHT(LEFT(AB465,5),4)))</f>
        <v>N</v>
      </c>
      <c r="AC468" s="15" t="str">
        <f>CHAR(66+BIN2DEC(RIGHT(LEFT(AC465,5),4)))</f>
        <v>K</v>
      </c>
      <c r="AD468" s="15" t="str">
        <f>CHAR(66+BIN2DEC(RIGHT(LEFT(AD465,5),4)))</f>
        <v>F</v>
      </c>
      <c r="AE468" s="15" t="str">
        <f>CHAR(66+BIN2DEC(RIGHT(LEFT(AE465,5),4)))</f>
        <v>H</v>
      </c>
      <c r="AF468" s="25" t="str">
        <f>CHAR(66+BIN2DEC(RIGHT(LEFT(AF465,5),4)))</f>
        <v>B</v>
      </c>
      <c r="AG468" s="16"/>
      <c r="AO468" s="2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s="8" customFormat="1" ht="12.75" hidden="1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8"/>
      <c r="R469" s="15"/>
      <c r="S469" s="15"/>
      <c r="T469" s="15"/>
      <c r="U469" s="15"/>
      <c r="V469" s="15"/>
      <c r="W469" s="15" t="s">
        <v>4</v>
      </c>
      <c r="X469" s="15"/>
      <c r="Y469" s="15" t="str">
        <f ca="1">DEC2BIN(INDIRECT("Sheet2!"&amp;Y468&amp;Y467),4)</f>
        <v>0001</v>
      </c>
      <c r="Z469" s="15" t="str">
        <f ca="1">DEC2BIN(INDIRECT("Sheet2!"&amp;Z468&amp;Z467),4)</f>
        <v>0001</v>
      </c>
      <c r="AA469" s="15" t="str">
        <f ca="1">DEC2BIN(INDIRECT("Sheet2!"&amp;AA468&amp;AA467),4)</f>
        <v>0000</v>
      </c>
      <c r="AB469" s="15" t="str">
        <f ca="1">DEC2BIN(INDIRECT("Sheet2!"&amp;AB468&amp;AB467),4)</f>
        <v>1100</v>
      </c>
      <c r="AC469" s="15" t="str">
        <f ca="1">DEC2BIN(INDIRECT("Sheet2!"&amp;AC468&amp;AC467),4)</f>
        <v>0101</v>
      </c>
      <c r="AD469" s="15" t="str">
        <f ca="1">DEC2BIN(INDIRECT("Sheet2!"&amp;AD468&amp;AD467),4)</f>
        <v>0111</v>
      </c>
      <c r="AE469" s="15" t="str">
        <f ca="1">DEC2BIN(INDIRECT("Sheet2!"&amp;AE468&amp;AE467),4)</f>
        <v>0111</v>
      </c>
      <c r="AF469" s="25" t="str">
        <f ca="1">DEC2BIN(INDIRECT("Sheet2!"&amp;AF468&amp;AF467),4)</f>
        <v>0111</v>
      </c>
      <c r="AG469" s="16"/>
      <c r="AO469" s="2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s="8" customFormat="1" ht="12.75" hidden="1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8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25"/>
      <c r="AG470" s="16"/>
      <c r="AO470" s="2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s="8" customFormat="1" ht="12.75" hidden="1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8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25"/>
      <c r="AG471" s="16"/>
      <c r="AO471" s="2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s="8" customFormat="1" ht="12.75" hidden="1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8"/>
      <c r="R472" s="15"/>
      <c r="S472" s="15"/>
      <c r="T472" s="15"/>
      <c r="U472" s="15"/>
      <c r="V472" s="15"/>
      <c r="W472" s="15"/>
      <c r="X472" s="15"/>
      <c r="Y472" s="37" t="str">
        <f>Y469&amp;Z469&amp;AA469&amp;AB469&amp;AC469&amp;AD469&amp;AE469&amp;AF469</f>
        <v>00010001000011000101011101110111</v>
      </c>
      <c r="Z472" s="37"/>
      <c r="AA472" s="37"/>
      <c r="AB472" s="37"/>
      <c r="AC472" s="37"/>
      <c r="AD472" s="37"/>
      <c r="AE472" s="37"/>
      <c r="AF472" s="38"/>
      <c r="AG472" s="16"/>
      <c r="AO472" s="2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s="8" customFormat="1" ht="12.75" hidden="1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8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25"/>
      <c r="AG473" s="16"/>
      <c r="AO473" s="2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s="8" customFormat="1" ht="12.75" hidden="1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8"/>
      <c r="R474" s="15"/>
      <c r="S474" s="15"/>
      <c r="T474" s="15"/>
      <c r="U474" s="15"/>
      <c r="V474" s="15"/>
      <c r="W474" s="15"/>
      <c r="X474" s="15"/>
      <c r="Y474" s="15"/>
      <c r="Z474" s="37" t="s">
        <v>61</v>
      </c>
      <c r="AA474" s="37"/>
      <c r="AB474" s="37"/>
      <c r="AC474" s="37"/>
      <c r="AD474" s="15"/>
      <c r="AE474" s="15"/>
      <c r="AF474" s="25"/>
      <c r="AG474" s="16"/>
      <c r="AO474" s="2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s="8" customFormat="1" ht="12.75" hidden="1">
      <c r="A475" s="12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8"/>
      <c r="R475" s="15"/>
      <c r="S475" s="15"/>
      <c r="T475" s="15"/>
      <c r="U475" s="15"/>
      <c r="V475" s="15"/>
      <c r="W475" s="15"/>
      <c r="X475" s="15"/>
      <c r="Y475" s="15"/>
      <c r="Z475" s="15" t="str">
        <f>RIGHT(LEFT(Y472,Sheet2!$A$67))</f>
        <v>0</v>
      </c>
      <c r="AA475" s="15" t="str">
        <f>RIGHT(LEFT(Y472,Sheet2!$B$67))</f>
        <v>0</v>
      </c>
      <c r="AB475" s="15" t="str">
        <f>RIGHT(LEFT(Y472,Sheet2!$C$67))</f>
        <v>1</v>
      </c>
      <c r="AC475" s="15" t="str">
        <f>RIGHT(LEFT(Y472,Sheet2!$D$67))</f>
        <v>0</v>
      </c>
      <c r="AD475" s="37" t="str">
        <f>Z475&amp;AA475&amp;AB475&amp;AC475</f>
        <v>0010</v>
      </c>
      <c r="AE475" s="37"/>
      <c r="AF475" s="25"/>
      <c r="AG475" s="16"/>
      <c r="AO475" s="2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s="8" customFormat="1" ht="12.75" hidden="1">
      <c r="A476" s="12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8"/>
      <c r="R476" s="15"/>
      <c r="S476" s="15"/>
      <c r="T476" s="15"/>
      <c r="U476" s="15"/>
      <c r="V476" s="15"/>
      <c r="W476" s="15"/>
      <c r="X476" s="15"/>
      <c r="Y476" s="15"/>
      <c r="Z476" s="15" t="str">
        <f>RIGHT(LEFT(Y472,Sheet2!$A$68))</f>
        <v>0</v>
      </c>
      <c r="AA476" s="15" t="str">
        <f>RIGHT(LEFT(Y472,Sheet2!$B$68))</f>
        <v>0</v>
      </c>
      <c r="AB476" s="15" t="str">
        <f>RIGHT(LEFT(Y472,Sheet2!$C$68))</f>
        <v>1</v>
      </c>
      <c r="AC476" s="15" t="str">
        <f>RIGHT(LEFT(Y472,Sheet2!$D$68))</f>
        <v>0</v>
      </c>
      <c r="AD476" s="37" t="str">
        <f aca="true" t="shared" si="37" ref="AD476:AD482">Z476&amp;AA476&amp;AB476&amp;AC476</f>
        <v>0010</v>
      </c>
      <c r="AE476" s="37"/>
      <c r="AF476" s="25"/>
      <c r="AG476" s="16"/>
      <c r="AO476" s="2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s="8" customFormat="1" ht="12.75" hidden="1">
      <c r="A477" s="12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8"/>
      <c r="R477" s="15"/>
      <c r="S477" s="15"/>
      <c r="T477" s="15"/>
      <c r="U477" s="15"/>
      <c r="V477" s="15"/>
      <c r="W477" s="15"/>
      <c r="X477" s="15"/>
      <c r="Y477" s="15"/>
      <c r="Z477" s="15" t="str">
        <f>RIGHT(LEFT(Y472,Sheet2!$A$69))</f>
        <v>0</v>
      </c>
      <c r="AA477" s="15" t="str">
        <f>RIGHT(LEFT(Y472,Sheet2!$B$69))</f>
        <v>0</v>
      </c>
      <c r="AB477" s="15" t="str">
        <f>RIGHT(LEFT(Y472,Sheet2!$C$69))</f>
        <v>1</v>
      </c>
      <c r="AC477" s="15" t="str">
        <f>RIGHT(LEFT(Y472,Sheet2!$D$69))</f>
        <v>1</v>
      </c>
      <c r="AD477" s="37" t="str">
        <f t="shared" si="37"/>
        <v>0011</v>
      </c>
      <c r="AE477" s="37"/>
      <c r="AF477" s="25"/>
      <c r="AG477" s="16"/>
      <c r="AO477" s="2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s="8" customFormat="1" ht="12.75" hidden="1">
      <c r="A478" s="12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8"/>
      <c r="R478" s="15"/>
      <c r="S478" s="15"/>
      <c r="T478" s="15"/>
      <c r="U478" s="15"/>
      <c r="V478" s="15"/>
      <c r="W478" s="15"/>
      <c r="X478" s="15"/>
      <c r="Y478" s="15"/>
      <c r="Z478" s="15" t="str">
        <f>RIGHT(LEFT(Y472,Sheet2!$A$70))</f>
        <v>0</v>
      </c>
      <c r="AA478" s="15" t="str">
        <f>RIGHT(LEFT(Y472,Sheet2!$B$70))</f>
        <v>1</v>
      </c>
      <c r="AB478" s="15" t="str">
        <f>RIGHT(LEFT(Y472,Sheet2!$C$70))</f>
        <v>1</v>
      </c>
      <c r="AC478" s="15" t="str">
        <f>RIGHT(LEFT(Y472,Sheet2!$D$70))</f>
        <v>0</v>
      </c>
      <c r="AD478" s="37" t="str">
        <f t="shared" si="37"/>
        <v>0110</v>
      </c>
      <c r="AE478" s="37"/>
      <c r="AF478" s="25"/>
      <c r="AG478" s="16"/>
      <c r="AO478" s="2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s="8" customFormat="1" ht="12.75" hidden="1">
      <c r="A479" s="12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8"/>
      <c r="R479" s="15"/>
      <c r="S479" s="15"/>
      <c r="T479" s="15"/>
      <c r="U479" s="15"/>
      <c r="V479" s="15"/>
      <c r="W479" s="15"/>
      <c r="X479" s="15"/>
      <c r="Y479" s="15"/>
      <c r="Z479" s="15" t="str">
        <f>RIGHT(LEFT(Y472,Sheet2!$A$71))</f>
        <v>0</v>
      </c>
      <c r="AA479" s="15" t="str">
        <f>RIGHT(LEFT(Y472,Sheet2!$B$71))</f>
        <v>1</v>
      </c>
      <c r="AB479" s="15" t="str">
        <f>RIGHT(LEFT(Y472,Sheet2!$C$71))</f>
        <v>1</v>
      </c>
      <c r="AC479" s="15" t="str">
        <f>RIGHT(LEFT(Y472,Sheet2!$D$71))</f>
        <v>1</v>
      </c>
      <c r="AD479" s="37" t="str">
        <f t="shared" si="37"/>
        <v>0111</v>
      </c>
      <c r="AE479" s="37"/>
      <c r="AF479" s="25"/>
      <c r="AG479" s="16"/>
      <c r="AO479" s="2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s="8" customFormat="1" ht="12.75" hidden="1">
      <c r="A480" s="12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8"/>
      <c r="R480" s="15"/>
      <c r="S480" s="15"/>
      <c r="T480" s="15"/>
      <c r="U480" s="15"/>
      <c r="V480" s="15"/>
      <c r="W480" s="15"/>
      <c r="X480" s="15"/>
      <c r="Y480" s="15"/>
      <c r="Z480" s="15" t="str">
        <f>RIGHT(LEFT(Y472,Sheet2!$A$72))</f>
        <v>1</v>
      </c>
      <c r="AA480" s="15" t="str">
        <f>RIGHT(LEFT(Y472,Sheet2!$B$72))</f>
        <v>1</v>
      </c>
      <c r="AB480" s="15" t="str">
        <f>RIGHT(LEFT(Y472,Sheet2!$C$72))</f>
        <v>0</v>
      </c>
      <c r="AC480" s="15" t="str">
        <f>RIGHT(LEFT(Y472,Sheet2!$D$72))</f>
        <v>0</v>
      </c>
      <c r="AD480" s="37" t="str">
        <f t="shared" si="37"/>
        <v>1100</v>
      </c>
      <c r="AE480" s="37"/>
      <c r="AF480" s="25"/>
      <c r="AG480" s="16"/>
      <c r="AO480" s="2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s="8" customFormat="1" ht="12.75" hidden="1">
      <c r="A481" s="12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8"/>
      <c r="R481" s="15"/>
      <c r="S481" s="15"/>
      <c r="T481" s="15"/>
      <c r="U481" s="15"/>
      <c r="V481" s="15"/>
      <c r="W481" s="15"/>
      <c r="X481" s="15"/>
      <c r="Y481" s="15"/>
      <c r="Z481" s="15" t="str">
        <f>RIGHT(LEFT(Y472,Sheet2!$A$73))</f>
        <v>0</v>
      </c>
      <c r="AA481" s="15" t="str">
        <f>RIGHT(LEFT(Y472,Sheet2!$B$73))</f>
        <v>1</v>
      </c>
      <c r="AB481" s="15" t="str">
        <f>RIGHT(LEFT(Y472,Sheet2!$C$73))</f>
        <v>1</v>
      </c>
      <c r="AC481" s="15" t="str">
        <f>RIGHT(LEFT(Y472,Sheet2!$D$73))</f>
        <v>0</v>
      </c>
      <c r="AD481" s="37" t="str">
        <f t="shared" si="37"/>
        <v>0110</v>
      </c>
      <c r="AE481" s="37"/>
      <c r="AF481" s="25"/>
      <c r="AG481" s="16"/>
      <c r="AO481" s="2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s="8" customFormat="1" ht="12.75" hidden="1">
      <c r="A482" s="12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8"/>
      <c r="R482" s="15"/>
      <c r="S482" s="15"/>
      <c r="T482" s="15"/>
      <c r="U482" s="15"/>
      <c r="V482" s="15"/>
      <c r="W482" s="15"/>
      <c r="X482" s="15"/>
      <c r="Y482" s="15"/>
      <c r="Z482" s="15" t="str">
        <f>RIGHT(LEFT(Y472,Sheet2!$A$74))</f>
        <v>1</v>
      </c>
      <c r="AA482" s="15" t="str">
        <f>RIGHT(LEFT(Y472,Sheet2!$B$74))</f>
        <v>0</v>
      </c>
      <c r="AB482" s="15" t="str">
        <f>RIGHT(LEFT(Y472,Sheet2!$C$74))</f>
        <v>1</v>
      </c>
      <c r="AC482" s="15" t="str">
        <f>RIGHT(LEFT(Y472,Sheet2!$D$74))</f>
        <v>0</v>
      </c>
      <c r="AD482" s="37" t="str">
        <f t="shared" si="37"/>
        <v>1010</v>
      </c>
      <c r="AE482" s="37"/>
      <c r="AF482" s="25"/>
      <c r="AG482" s="16"/>
      <c r="AO482" s="2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s="8" customFormat="1" ht="12.75" hidden="1">
      <c r="A483" s="12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8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25"/>
      <c r="AG483" s="16"/>
      <c r="AO483" s="2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s="8" customFormat="1" ht="12.75" hidden="1">
      <c r="A484" s="12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8"/>
      <c r="R484" s="15"/>
      <c r="S484" s="15"/>
      <c r="T484" s="26" t="s">
        <v>39</v>
      </c>
      <c r="U484" s="27">
        <f>U442</f>
        <v>8</v>
      </c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25"/>
      <c r="AG484" s="16"/>
      <c r="AO484" s="2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s="8" customFormat="1" ht="12.75" hidden="1">
      <c r="A485" s="12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39" t="str">
        <f>Q443</f>
        <v>00000110010010101011101000010000</v>
      </c>
      <c r="R485" s="37"/>
      <c r="S485" s="37"/>
      <c r="T485" s="37"/>
      <c r="U485" s="37"/>
      <c r="V485" s="37"/>
      <c r="W485" s="37"/>
      <c r="X485" s="37"/>
      <c r="Y485" s="37" t="str">
        <f>AD475&amp;AD476&amp;AD477&amp;AD478&amp;AD479&amp;AD480&amp;AD481&amp;AD482</f>
        <v>00100010001101100111110001101010</v>
      </c>
      <c r="Z485" s="37"/>
      <c r="AA485" s="37"/>
      <c r="AB485" s="37"/>
      <c r="AC485" s="37"/>
      <c r="AD485" s="37"/>
      <c r="AE485" s="37"/>
      <c r="AF485" s="38"/>
      <c r="AG485" s="16"/>
      <c r="AO485" s="2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s="8" customFormat="1" ht="12.75" hidden="1">
      <c r="A486" s="12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8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25"/>
      <c r="AG486" s="16"/>
      <c r="AO486" s="2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s="8" customFormat="1" ht="12.75" hidden="1">
      <c r="A487" s="12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8"/>
      <c r="R487" s="15"/>
      <c r="S487" s="15"/>
      <c r="T487" s="15"/>
      <c r="U487" s="15"/>
      <c r="V487" s="15"/>
      <c r="W487" s="15"/>
      <c r="X487" s="15"/>
      <c r="Y487" s="15">
        <v>4</v>
      </c>
      <c r="Z487" s="15">
        <v>8</v>
      </c>
      <c r="AA487" s="15">
        <v>12</v>
      </c>
      <c r="AB487" s="15">
        <v>16</v>
      </c>
      <c r="AC487" s="15">
        <v>20</v>
      </c>
      <c r="AD487" s="15">
        <v>24</v>
      </c>
      <c r="AE487" s="15">
        <v>28</v>
      </c>
      <c r="AF487" s="25">
        <v>32</v>
      </c>
      <c r="AG487" s="16"/>
      <c r="AO487" s="2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s="8" customFormat="1" ht="12.75" hidden="1">
      <c r="A488" s="12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8"/>
      <c r="R488" s="15"/>
      <c r="S488" s="15"/>
      <c r="T488" s="15"/>
      <c r="U488" s="15"/>
      <c r="V488" s="15"/>
      <c r="W488" s="15"/>
      <c r="X488" s="15"/>
      <c r="Y488" s="15" t="str">
        <f>RIGHT(LEFT(Y485,Y487),4)</f>
        <v>0010</v>
      </c>
      <c r="Z488" s="15" t="str">
        <f>RIGHT(LEFT(Y485,Z487),4)</f>
        <v>0010</v>
      </c>
      <c r="AA488" s="15" t="str">
        <f>RIGHT(LEFT(Y485,AA487),4)</f>
        <v>0011</v>
      </c>
      <c r="AB488" s="15" t="str">
        <f>RIGHT(LEFT(Y485,AB487),4)</f>
        <v>0110</v>
      </c>
      <c r="AC488" s="15" t="str">
        <f>RIGHT(LEFT(Y485,AC487),4)</f>
        <v>0111</v>
      </c>
      <c r="AD488" s="15" t="str">
        <f>RIGHT(LEFT(Y485,AD487),4)</f>
        <v>1100</v>
      </c>
      <c r="AE488" s="15" t="str">
        <f>RIGHT(LEFT(Y485,AE487),4)</f>
        <v>0110</v>
      </c>
      <c r="AF488" s="25" t="str">
        <f>RIGHT(LEFT(Y485,AF487),4)</f>
        <v>1010</v>
      </c>
      <c r="AG488" s="16"/>
      <c r="AO488" s="2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s="8" customFormat="1" ht="12.75" hidden="1">
      <c r="A489" s="12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8"/>
      <c r="R489" s="15"/>
      <c r="S489" s="15"/>
      <c r="T489" s="15"/>
      <c r="U489" s="15"/>
      <c r="V489" s="15"/>
      <c r="W489" s="15"/>
      <c r="X489" s="28" t="s">
        <v>6</v>
      </c>
      <c r="Y489" s="15" t="str">
        <f>RIGHT(LEFT(Q485,Y487),4)</f>
        <v>0000</v>
      </c>
      <c r="Z489" s="15" t="str">
        <f>RIGHT(LEFT(Q485,Z487),4)</f>
        <v>0110</v>
      </c>
      <c r="AA489" s="15" t="str">
        <f>RIGHT(LEFT(Q485,AA487),4)</f>
        <v>0100</v>
      </c>
      <c r="AB489" s="15" t="str">
        <f>RIGHT(LEFT(Q485,AB487),4)</f>
        <v>1010</v>
      </c>
      <c r="AC489" s="15" t="str">
        <f>RIGHT(LEFT(Q485,AC487),4)</f>
        <v>1011</v>
      </c>
      <c r="AD489" s="15" t="str">
        <f>RIGHT(LEFT(Q485,AD487),4)</f>
        <v>1010</v>
      </c>
      <c r="AE489" s="15" t="str">
        <f>RIGHT(LEFT(Q485,AE487),4)</f>
        <v>0001</v>
      </c>
      <c r="AF489" s="25" t="str">
        <f>RIGHT(LEFT(Q485,AF487),4)</f>
        <v>0000</v>
      </c>
      <c r="AG489" s="16"/>
      <c r="AO489" s="2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s="8" customFormat="1" ht="12.75" hidden="1">
      <c r="A490" s="12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8"/>
      <c r="R490" s="15"/>
      <c r="S490" s="15"/>
      <c r="T490" s="15"/>
      <c r="U490" s="15"/>
      <c r="V490" s="15"/>
      <c r="W490" s="15"/>
      <c r="X490" s="15" t="s">
        <v>7</v>
      </c>
      <c r="Y490" s="15" t="str">
        <f>DEC2BIN(BIN2DEC(SUBSTITUTE(Y488*1+Y489*1,2,0)),4)</f>
        <v>0010</v>
      </c>
      <c r="Z490" s="15" t="str">
        <f>DEC2BIN(BIN2DEC(SUBSTITUTE(Z488*1+Z489*1,2,0)),4)</f>
        <v>0100</v>
      </c>
      <c r="AA490" s="15" t="str">
        <f>DEC2BIN(BIN2DEC(SUBSTITUTE(AA488*1+AA489*1,2,0)),4)</f>
        <v>0111</v>
      </c>
      <c r="AB490" s="15" t="str">
        <f>DEC2BIN(BIN2DEC(SUBSTITUTE(AB488*1+AB489*1,2,0)),4)</f>
        <v>1100</v>
      </c>
      <c r="AC490" s="15" t="str">
        <f>DEC2BIN(BIN2DEC(SUBSTITUTE(AC488*1+AC489*1,2,0)),4)</f>
        <v>1100</v>
      </c>
      <c r="AD490" s="15" t="str">
        <f>DEC2BIN(BIN2DEC(SUBSTITUTE(AD488*1+AD489*1,2,0)),4)</f>
        <v>0110</v>
      </c>
      <c r="AE490" s="15" t="str">
        <f>DEC2BIN(BIN2DEC(SUBSTITUTE(AE488*1+AE489*1,2,0)),4)</f>
        <v>0111</v>
      </c>
      <c r="AF490" s="25" t="str">
        <f>DEC2BIN(BIN2DEC(SUBSTITUTE(AF488*1+AF489*1,2,0)),4)</f>
        <v>1010</v>
      </c>
      <c r="AG490" s="16"/>
      <c r="AO490" s="2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s="8" customFormat="1" ht="12.75" hidden="1">
      <c r="A491" s="12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8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25"/>
      <c r="AG491" s="16"/>
      <c r="AO491" s="2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s="8" customFormat="1" ht="12.75" hidden="1">
      <c r="A492" s="12"/>
      <c r="B492" s="14"/>
      <c r="C492" s="14"/>
      <c r="D492" s="26" t="s">
        <v>45</v>
      </c>
      <c r="E492" s="27">
        <f>E442+1</f>
        <v>10</v>
      </c>
      <c r="F492" s="14"/>
      <c r="G492" s="14"/>
      <c r="H492" s="14"/>
      <c r="I492" s="14"/>
      <c r="J492" s="14"/>
      <c r="K492" s="14"/>
      <c r="L492" s="26" t="s">
        <v>46</v>
      </c>
      <c r="M492" s="27">
        <f>M442+1</f>
        <v>10</v>
      </c>
      <c r="N492" s="14"/>
      <c r="O492" s="14"/>
      <c r="P492" s="14"/>
      <c r="Q492" s="18"/>
      <c r="R492" s="15"/>
      <c r="S492" s="15"/>
      <c r="T492" s="26" t="s">
        <v>39</v>
      </c>
      <c r="U492" s="27">
        <f>U484+1</f>
        <v>9</v>
      </c>
      <c r="V492" s="15"/>
      <c r="W492" s="15"/>
      <c r="X492" s="15"/>
      <c r="Y492" s="15"/>
      <c r="Z492" s="15"/>
      <c r="AA492" s="15"/>
      <c r="AB492" s="26" t="s">
        <v>40</v>
      </c>
      <c r="AC492" s="27">
        <f>AC442+1</f>
        <v>9</v>
      </c>
      <c r="AD492" s="15"/>
      <c r="AE492" s="15"/>
      <c r="AF492" s="25"/>
      <c r="AG492" s="16"/>
      <c r="AO492" s="2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s="8" customFormat="1" ht="12.75">
      <c r="A493" s="29">
        <f ca="1">INDIRECT("Sheet2!U"&amp;E492)</f>
        <v>2</v>
      </c>
      <c r="B493" s="33" t="str">
        <f>RIGHT(B443,28-A493)&amp;LEFT(B443,A493)</f>
        <v>0101010111111110000110011001</v>
      </c>
      <c r="C493" s="33"/>
      <c r="D493" s="33"/>
      <c r="E493" s="33"/>
      <c r="F493" s="33"/>
      <c r="G493" s="33"/>
      <c r="H493" s="33"/>
      <c r="I493" s="29">
        <f ca="1">INDIRECT("Sheet2!U"&amp;M492)</f>
        <v>2</v>
      </c>
      <c r="J493" s="33" t="str">
        <f>RIGHT(J443,28-I493)&amp;LEFT(J443,I493)</f>
        <v>1111000111101010101011001100</v>
      </c>
      <c r="K493" s="33"/>
      <c r="L493" s="33"/>
      <c r="M493" s="33"/>
      <c r="N493" s="33"/>
      <c r="O493" s="33"/>
      <c r="P493" s="34"/>
      <c r="Q493" s="35" t="str">
        <f>Y443</f>
        <v>11010101011010010100101110010000</v>
      </c>
      <c r="R493" s="33"/>
      <c r="S493" s="33"/>
      <c r="T493" s="33"/>
      <c r="U493" s="33"/>
      <c r="V493" s="33"/>
      <c r="W493" s="33"/>
      <c r="X493" s="33"/>
      <c r="Y493" s="33" t="str">
        <f>Y490&amp;Z490&amp;AA490&amp;AB490&amp;AC490&amp;AD490&amp;AE490&amp;AF490</f>
        <v>00100100011111001100011001111010</v>
      </c>
      <c r="Z493" s="33"/>
      <c r="AA493" s="33"/>
      <c r="AB493" s="33"/>
      <c r="AC493" s="33"/>
      <c r="AD493" s="33"/>
      <c r="AE493" s="33"/>
      <c r="AF493" s="36"/>
      <c r="AG493" s="16"/>
      <c r="AO493" s="2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s="8" customFormat="1" ht="12.75" hidden="1">
      <c r="A494" s="20"/>
      <c r="B494" s="21"/>
      <c r="C494" s="21"/>
      <c r="D494" s="21"/>
      <c r="E494" s="21"/>
      <c r="F494" s="21"/>
      <c r="G494" s="21"/>
      <c r="H494" s="21"/>
      <c r="I494" s="21"/>
      <c r="J494" s="22"/>
      <c r="K494" s="22"/>
      <c r="L494" s="22"/>
      <c r="M494" s="22"/>
      <c r="N494" s="22"/>
      <c r="O494" s="22"/>
      <c r="P494" s="22"/>
      <c r="Q494" s="23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4"/>
      <c r="AG494" s="16"/>
      <c r="AO494" s="2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s="8" customFormat="1" ht="12.75" hidden="1">
      <c r="A495" s="13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8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25"/>
      <c r="AG495" s="16"/>
      <c r="AO495" s="2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s="8" customFormat="1" ht="12.75" hidden="1">
      <c r="A496" s="13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8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25"/>
      <c r="AG496" s="16"/>
      <c r="AO496" s="2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s="8" customFormat="1" ht="12.75" hidden="1">
      <c r="A497" s="13" t="str">
        <f>"c"&amp;E492&amp;"d"&amp;E492</f>
        <v>c10d10</v>
      </c>
      <c r="B497" s="15" t="s">
        <v>44</v>
      </c>
      <c r="C497" s="37" t="str">
        <f>B493&amp;J493</f>
        <v>01010101111111100001100110011111000111101010101011001100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14"/>
      <c r="P497" s="14"/>
      <c r="Q497" s="18"/>
      <c r="R497" s="15"/>
      <c r="S497" s="15"/>
      <c r="T497" s="15"/>
      <c r="U497" s="15"/>
      <c r="V497" s="15"/>
      <c r="W497" s="15"/>
      <c r="X497" s="15"/>
      <c r="Y497" s="37" t="s">
        <v>3</v>
      </c>
      <c r="Z497" s="37"/>
      <c r="AA497" s="37"/>
      <c r="AB497" s="37"/>
      <c r="AC497" s="37"/>
      <c r="AD497" s="37"/>
      <c r="AE497" s="15"/>
      <c r="AF497" s="25"/>
      <c r="AG497" s="16"/>
      <c r="AO497" s="2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s="8" customFormat="1" ht="12.75" hidden="1">
      <c r="A498" s="12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8"/>
      <c r="R498" s="15"/>
      <c r="S498" s="15"/>
      <c r="T498" s="15"/>
      <c r="U498" s="15"/>
      <c r="V498" s="15"/>
      <c r="W498" s="15"/>
      <c r="X498" s="15"/>
      <c r="Y498" s="15" t="str">
        <f>RIGHT(LEFT(Y493,Sheet2!$K$57))</f>
        <v>0</v>
      </c>
      <c r="Z498" s="15" t="str">
        <f>RIGHT(LEFT(Y493,Sheet2!$L$57))</f>
        <v>0</v>
      </c>
      <c r="AA498" s="15" t="str">
        <f>RIGHT(LEFT(Y493,Sheet2!$M$57))</f>
        <v>0</v>
      </c>
      <c r="AB498" s="15" t="str">
        <f>RIGHT(LEFT(Y493,Sheet2!$N$57))</f>
        <v>1</v>
      </c>
      <c r="AC498" s="15" t="str">
        <f>RIGHT(LEFT(Y493,Sheet2!$O$57))</f>
        <v>0</v>
      </c>
      <c r="AD498" s="15" t="str">
        <f>RIGHT(LEFT(Y493,Sheet2!$P$57))</f>
        <v>0</v>
      </c>
      <c r="AE498" s="37" t="str">
        <f>Y498&amp;Z498&amp;AA498&amp;AB498&amp;AC498&amp;AD498</f>
        <v>000100</v>
      </c>
      <c r="AF498" s="38"/>
      <c r="AG498" s="16"/>
      <c r="AO498" s="2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s="8" customFormat="1" ht="12.75" hidden="1">
      <c r="A499" s="12"/>
      <c r="B499" s="14"/>
      <c r="C499" s="14"/>
      <c r="D499" s="14"/>
      <c r="E499" s="14"/>
      <c r="F499" s="14"/>
      <c r="G499" s="37" t="s">
        <v>60</v>
      </c>
      <c r="H499" s="37"/>
      <c r="I499" s="37"/>
      <c r="J499" s="14"/>
      <c r="K499" s="14"/>
      <c r="L499" s="14"/>
      <c r="M499" s="14"/>
      <c r="N499" s="14"/>
      <c r="O499" s="14"/>
      <c r="P499" s="14"/>
      <c r="Q499" s="18"/>
      <c r="R499" s="15"/>
      <c r="S499" s="15"/>
      <c r="T499" s="15"/>
      <c r="U499" s="15"/>
      <c r="V499" s="15"/>
      <c r="W499" s="15"/>
      <c r="X499" s="15"/>
      <c r="Y499" s="15" t="str">
        <f>RIGHT(LEFT(Y493,Sheet2!$K$58))</f>
        <v>0</v>
      </c>
      <c r="Z499" s="15" t="str">
        <f>RIGHT(LEFT(Y493,Sheet2!$L$58))</f>
        <v>0</v>
      </c>
      <c r="AA499" s="15" t="str">
        <f>RIGHT(LEFT(Y493,Sheet2!$M$58))</f>
        <v>1</v>
      </c>
      <c r="AB499" s="15" t="str">
        <f>RIGHT(LEFT(Y493,Sheet2!$N$58))</f>
        <v>0</v>
      </c>
      <c r="AC499" s="15" t="str">
        <f>RIGHT(LEFT(Y493,Sheet2!$O$58))</f>
        <v>0</v>
      </c>
      <c r="AD499" s="15" t="str">
        <f>RIGHT(LEFT(Y493,Sheet2!$P$58))</f>
        <v>0</v>
      </c>
      <c r="AE499" s="37" t="str">
        <f aca="true" t="shared" si="38" ref="AE499:AE505">Y499&amp;Z499&amp;AA499&amp;AB499&amp;AC499&amp;AD499</f>
        <v>001000</v>
      </c>
      <c r="AF499" s="38"/>
      <c r="AG499" s="16"/>
      <c r="AO499" s="2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s="8" customFormat="1" ht="12.75" hidden="1">
      <c r="A500" s="12"/>
      <c r="B500" s="14"/>
      <c r="C500" s="14"/>
      <c r="D500" s="14"/>
      <c r="E500" s="15" t="str">
        <f>RIGHT(LEFT(C497,Sheet2!$K$46))</f>
        <v>1</v>
      </c>
      <c r="F500" s="15" t="str">
        <f>RIGHT(LEFT(C497,Sheet2!$L$46))</f>
        <v>0</v>
      </c>
      <c r="G500" s="15" t="str">
        <f>RIGHT(LEFT(C497,Sheet2!$M$46))</f>
        <v>1</v>
      </c>
      <c r="H500" s="15" t="str">
        <f>RIGHT(LEFT(C497,Sheet2!$N$46))</f>
        <v>1</v>
      </c>
      <c r="I500" s="15" t="str">
        <f>RIGHT(LEFT(C497,Sheet2!$O$46))</f>
        <v>0</v>
      </c>
      <c r="J500" s="15" t="str">
        <f>RIGHT(LEFT(C497,Sheet2!$P$46))</f>
        <v>0</v>
      </c>
      <c r="K500" s="37" t="str">
        <f aca="true" t="shared" si="39" ref="K500:K507">E500&amp;F500&amp;G500&amp;H500&amp;I500&amp;J500</f>
        <v>101100</v>
      </c>
      <c r="L500" s="37"/>
      <c r="M500" s="14"/>
      <c r="N500" s="14"/>
      <c r="O500" s="14"/>
      <c r="P500" s="14"/>
      <c r="Q500" s="18"/>
      <c r="R500" s="15"/>
      <c r="S500" s="15"/>
      <c r="T500" s="15"/>
      <c r="U500" s="15"/>
      <c r="V500" s="15"/>
      <c r="W500" s="15"/>
      <c r="X500" s="15"/>
      <c r="Y500" s="15" t="str">
        <f>RIGHT(LEFT(Y493,Sheet2!$K$59))</f>
        <v>0</v>
      </c>
      <c r="Z500" s="15" t="str">
        <f>RIGHT(LEFT(Y493,Sheet2!$L$59))</f>
        <v>0</v>
      </c>
      <c r="AA500" s="15" t="str">
        <f>RIGHT(LEFT(Y493,Sheet2!$M$59))</f>
        <v>1</v>
      </c>
      <c r="AB500" s="15" t="str">
        <f>RIGHT(LEFT(Y493,Sheet2!$N$59))</f>
        <v>1</v>
      </c>
      <c r="AC500" s="15" t="str">
        <f>RIGHT(LEFT(Y493,Sheet2!$O$59))</f>
        <v>1</v>
      </c>
      <c r="AD500" s="15" t="str">
        <f>RIGHT(LEFT(Y493,Sheet2!$P$59))</f>
        <v>1</v>
      </c>
      <c r="AE500" s="37" t="str">
        <f t="shared" si="38"/>
        <v>001111</v>
      </c>
      <c r="AF500" s="38"/>
      <c r="AG500" s="16"/>
      <c r="AO500" s="2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s="8" customFormat="1" ht="12.75" hidden="1">
      <c r="A501" s="12"/>
      <c r="B501" s="14"/>
      <c r="C501" s="14"/>
      <c r="D501" s="14"/>
      <c r="E501" s="15" t="str">
        <f>RIGHT(LEFT(C497,Sheet2!$K$47))</f>
        <v>0</v>
      </c>
      <c r="F501" s="15" t="str">
        <f>RIGHT(LEFT(C497,Sheet2!$L$47))</f>
        <v>1</v>
      </c>
      <c r="G501" s="15" t="str">
        <f>RIGHT(LEFT(C497,Sheet2!$M$47))</f>
        <v>1</v>
      </c>
      <c r="H501" s="15" t="str">
        <f>RIGHT(LEFT(C497,Sheet2!$N$47))</f>
        <v>1</v>
      </c>
      <c r="I501" s="15" t="str">
        <f>RIGHT(LEFT(C497,Sheet2!$O$47))</f>
        <v>1</v>
      </c>
      <c r="J501" s="15" t="str">
        <f>RIGHT(LEFT(C497,Sheet2!$P$47))</f>
        <v>1</v>
      </c>
      <c r="K501" s="37" t="str">
        <f t="shared" si="39"/>
        <v>011111</v>
      </c>
      <c r="L501" s="37"/>
      <c r="M501" s="14"/>
      <c r="N501" s="14"/>
      <c r="O501" s="14"/>
      <c r="P501" s="14"/>
      <c r="Q501" s="18"/>
      <c r="R501" s="15"/>
      <c r="S501" s="15"/>
      <c r="T501" s="15"/>
      <c r="U501" s="15"/>
      <c r="V501" s="15"/>
      <c r="W501" s="15"/>
      <c r="X501" s="15"/>
      <c r="Y501" s="15" t="str">
        <f>RIGHT(LEFT(Y493,Sheet2!$K$60))</f>
        <v>1</v>
      </c>
      <c r="Z501" s="15" t="str">
        <f>RIGHT(LEFT(Y493,Sheet2!$L$60))</f>
        <v>1</v>
      </c>
      <c r="AA501" s="15" t="str">
        <f>RIGHT(LEFT(Y493,Sheet2!$M$60))</f>
        <v>1</v>
      </c>
      <c r="AB501" s="15" t="str">
        <f>RIGHT(LEFT(Y493,Sheet2!$N$60))</f>
        <v>0</v>
      </c>
      <c r="AC501" s="15" t="str">
        <f>RIGHT(LEFT(Y493,Sheet2!$O$60))</f>
        <v>0</v>
      </c>
      <c r="AD501" s="15" t="str">
        <f>RIGHT(LEFT(Y493,Sheet2!$P$60))</f>
        <v>1</v>
      </c>
      <c r="AE501" s="37" t="str">
        <f t="shared" si="38"/>
        <v>111001</v>
      </c>
      <c r="AF501" s="38"/>
      <c r="AG501" s="16"/>
      <c r="AO501" s="2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s="8" customFormat="1" ht="12.75" hidden="1">
      <c r="A502" s="12"/>
      <c r="B502" s="14"/>
      <c r="C502" s="14"/>
      <c r="D502" s="14"/>
      <c r="E502" s="15" t="str">
        <f>RIGHT(LEFT(C497,Sheet2!$K$48))</f>
        <v>0</v>
      </c>
      <c r="F502" s="15" t="str">
        <f>RIGHT(LEFT(C497,Sheet2!$L$48))</f>
        <v>0</v>
      </c>
      <c r="G502" s="15" t="str">
        <f>RIGHT(LEFT(C497,Sheet2!$M$48))</f>
        <v>1</v>
      </c>
      <c r="H502" s="15" t="str">
        <f>RIGHT(LEFT(C497,Sheet2!$N$48))</f>
        <v>1</v>
      </c>
      <c r="I502" s="15" t="str">
        <f>RIGHT(LEFT(C497,Sheet2!$O$48))</f>
        <v>0</v>
      </c>
      <c r="J502" s="15" t="str">
        <f>RIGHT(LEFT(C497,Sheet2!$P$48))</f>
        <v>1</v>
      </c>
      <c r="K502" s="37" t="str">
        <f t="shared" si="39"/>
        <v>001101</v>
      </c>
      <c r="L502" s="37"/>
      <c r="M502" s="14"/>
      <c r="N502" s="14"/>
      <c r="O502" s="14"/>
      <c r="P502" s="14"/>
      <c r="Q502" s="18"/>
      <c r="R502" s="15"/>
      <c r="S502" s="15"/>
      <c r="T502" s="15"/>
      <c r="U502" s="15"/>
      <c r="V502" s="15"/>
      <c r="W502" s="15"/>
      <c r="X502" s="15"/>
      <c r="Y502" s="15" t="str">
        <f>RIGHT(LEFT(Y493,Sheet2!$K$61))</f>
        <v>0</v>
      </c>
      <c r="Z502" s="15" t="str">
        <f>RIGHT(LEFT(Y493,Sheet2!$L$61))</f>
        <v>1</v>
      </c>
      <c r="AA502" s="15" t="str">
        <f>RIGHT(LEFT(Y493,Sheet2!$M$61))</f>
        <v>1</v>
      </c>
      <c r="AB502" s="15" t="str">
        <f>RIGHT(LEFT(Y493,Sheet2!$N$61))</f>
        <v>0</v>
      </c>
      <c r="AC502" s="15" t="str">
        <f>RIGHT(LEFT(Y493,Sheet2!$O$61))</f>
        <v>0</v>
      </c>
      <c r="AD502" s="15" t="str">
        <f>RIGHT(LEFT(Y493,Sheet2!$P$61))</f>
        <v>0</v>
      </c>
      <c r="AE502" s="37" t="str">
        <f t="shared" si="38"/>
        <v>011000</v>
      </c>
      <c r="AF502" s="38"/>
      <c r="AG502" s="16"/>
      <c r="AO502" s="2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s="8" customFormat="1" ht="12.75" hidden="1">
      <c r="A503" s="12"/>
      <c r="B503" s="14"/>
      <c r="C503" s="14"/>
      <c r="D503" s="14"/>
      <c r="E503" s="15" t="str">
        <f>RIGHT(LEFT(C497,Sheet2!$K$49))</f>
        <v>0</v>
      </c>
      <c r="F503" s="15" t="str">
        <f>RIGHT(LEFT(C497,Sheet2!$L$49))</f>
        <v>0</v>
      </c>
      <c r="G503" s="15" t="str">
        <f>RIGHT(LEFT(C497,Sheet2!$M$49))</f>
        <v>0</v>
      </c>
      <c r="H503" s="15" t="str">
        <f>RIGHT(LEFT(C497,Sheet2!$N$49))</f>
        <v>1</v>
      </c>
      <c r="I503" s="15" t="str">
        <f>RIGHT(LEFT(C497,Sheet2!$O$49))</f>
        <v>1</v>
      </c>
      <c r="J503" s="15" t="str">
        <f>RIGHT(LEFT(C497,Sheet2!$P$49))</f>
        <v>1</v>
      </c>
      <c r="K503" s="37" t="str">
        <f t="shared" si="39"/>
        <v>000111</v>
      </c>
      <c r="L503" s="37"/>
      <c r="M503" s="14"/>
      <c r="N503" s="14"/>
      <c r="O503" s="14"/>
      <c r="P503" s="14"/>
      <c r="Q503" s="18"/>
      <c r="R503" s="15"/>
      <c r="S503" s="15"/>
      <c r="T503" s="15"/>
      <c r="U503" s="15"/>
      <c r="V503" s="15"/>
      <c r="W503" s="15"/>
      <c r="X503" s="15"/>
      <c r="Y503" s="15" t="str">
        <f>RIGHT(LEFT(Y493,Sheet2!$K$62))</f>
        <v>0</v>
      </c>
      <c r="Z503" s="15" t="str">
        <f>RIGHT(LEFT(Y493,Sheet2!$L$62))</f>
        <v>0</v>
      </c>
      <c r="AA503" s="15" t="str">
        <f>RIGHT(LEFT(Y493,Sheet2!$M$62))</f>
        <v>1</v>
      </c>
      <c r="AB503" s="15" t="str">
        <f>RIGHT(LEFT(Y493,Sheet2!$N$62))</f>
        <v>1</v>
      </c>
      <c r="AC503" s="15" t="str">
        <f>RIGHT(LEFT(Y493,Sheet2!$O$62))</f>
        <v>0</v>
      </c>
      <c r="AD503" s="15" t="str">
        <f>RIGHT(LEFT(Y493,Sheet2!$P$62))</f>
        <v>0</v>
      </c>
      <c r="AE503" s="37" t="str">
        <f t="shared" si="38"/>
        <v>001100</v>
      </c>
      <c r="AF503" s="38"/>
      <c r="AG503" s="16"/>
      <c r="AO503" s="2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s="8" customFormat="1" ht="12.75" hidden="1">
      <c r="A504" s="12"/>
      <c r="B504" s="14"/>
      <c r="C504" s="14"/>
      <c r="D504" s="14"/>
      <c r="E504" s="15" t="str">
        <f>RIGHT(LEFT(C497,Sheet2!$K$50))</f>
        <v>1</v>
      </c>
      <c r="F504" s="15" t="str">
        <f>RIGHT(LEFT(C497,Sheet2!$L$50))</f>
        <v>0</v>
      </c>
      <c r="G504" s="15" t="str">
        <f>RIGHT(LEFT(C497,Sheet2!$M$50))</f>
        <v>1</v>
      </c>
      <c r="H504" s="15" t="str">
        <f>RIGHT(LEFT(C497,Sheet2!$N$50))</f>
        <v>1</v>
      </c>
      <c r="I504" s="15" t="str">
        <f>RIGHT(LEFT(C497,Sheet2!$O$50))</f>
        <v>1</v>
      </c>
      <c r="J504" s="15" t="str">
        <f>RIGHT(LEFT(C497,Sheet2!$P$50))</f>
        <v>0</v>
      </c>
      <c r="K504" s="37" t="str">
        <f t="shared" si="39"/>
        <v>101110</v>
      </c>
      <c r="L504" s="37"/>
      <c r="M504" s="14"/>
      <c r="N504" s="14"/>
      <c r="O504" s="14"/>
      <c r="P504" s="14"/>
      <c r="Q504" s="18"/>
      <c r="R504" s="15"/>
      <c r="S504" s="15"/>
      <c r="T504" s="15"/>
      <c r="U504" s="15"/>
      <c r="V504" s="15"/>
      <c r="W504" s="15"/>
      <c r="X504" s="15"/>
      <c r="Y504" s="15" t="str">
        <f>RIGHT(LEFT(Y493,Sheet2!$K$63))</f>
        <v>0</v>
      </c>
      <c r="Z504" s="15" t="str">
        <f>RIGHT(LEFT(Y493,Sheet2!$L$63))</f>
        <v>0</v>
      </c>
      <c r="AA504" s="15" t="str">
        <f>RIGHT(LEFT(Y493,Sheet2!$M$63))</f>
        <v>1</v>
      </c>
      <c r="AB504" s="15" t="str">
        <f>RIGHT(LEFT(Y493,Sheet2!$N$63))</f>
        <v>1</v>
      </c>
      <c r="AC504" s="15" t="str">
        <f>RIGHT(LEFT(Y493,Sheet2!$O$63))</f>
        <v>1</v>
      </c>
      <c r="AD504" s="15" t="str">
        <f>RIGHT(LEFT(Y493,Sheet2!$P$63))</f>
        <v>1</v>
      </c>
      <c r="AE504" s="37" t="str">
        <f t="shared" si="38"/>
        <v>001111</v>
      </c>
      <c r="AF504" s="38"/>
      <c r="AG504" s="16"/>
      <c r="AO504" s="2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s="8" customFormat="1" ht="12.75" hidden="1">
      <c r="A505" s="12"/>
      <c r="B505" s="14"/>
      <c r="C505" s="14"/>
      <c r="D505" s="14"/>
      <c r="E505" s="15" t="str">
        <f>RIGHT(LEFT(C497,Sheet2!$K$51))</f>
        <v>1</v>
      </c>
      <c r="F505" s="15" t="str">
        <f>RIGHT(LEFT(C497,Sheet2!$L$51))</f>
        <v>0</v>
      </c>
      <c r="G505" s="15" t="str">
        <f>RIGHT(LEFT(C497,Sheet2!$M$51))</f>
        <v>0</v>
      </c>
      <c r="H505" s="15" t="str">
        <f>RIGHT(LEFT(C497,Sheet2!$N$51))</f>
        <v>1</v>
      </c>
      <c r="I505" s="15" t="str">
        <f>RIGHT(LEFT(C497,Sheet2!$O$51))</f>
        <v>0</v>
      </c>
      <c r="J505" s="15" t="str">
        <f>RIGHT(LEFT(C497,Sheet2!$P$51))</f>
        <v>0</v>
      </c>
      <c r="K505" s="37" t="str">
        <f t="shared" si="39"/>
        <v>100100</v>
      </c>
      <c r="L505" s="37"/>
      <c r="M505" s="14"/>
      <c r="N505" s="14"/>
      <c r="O505" s="14"/>
      <c r="P505" s="14"/>
      <c r="Q505" s="18"/>
      <c r="R505" s="15"/>
      <c r="S505" s="15"/>
      <c r="T505" s="15"/>
      <c r="U505" s="15"/>
      <c r="V505" s="15"/>
      <c r="W505" s="15"/>
      <c r="X505" s="15"/>
      <c r="Y505" s="15" t="str">
        <f>RIGHT(LEFT(Y493,Sheet2!$K$64))</f>
        <v>1</v>
      </c>
      <c r="Z505" s="15" t="str">
        <f>RIGHT(LEFT(Y493,Sheet2!$L$64))</f>
        <v>1</v>
      </c>
      <c r="AA505" s="15" t="str">
        <f>RIGHT(LEFT(Y493,Sheet2!$M$64))</f>
        <v>0</v>
      </c>
      <c r="AB505" s="15" t="str">
        <f>RIGHT(LEFT(Y493,Sheet2!$N$64))</f>
        <v>1</v>
      </c>
      <c r="AC505" s="15" t="str">
        <f>RIGHT(LEFT(Y493,Sheet2!$O$64))</f>
        <v>0</v>
      </c>
      <c r="AD505" s="15" t="str">
        <f>RIGHT(LEFT(Y493,Sheet2!$P$64))</f>
        <v>0</v>
      </c>
      <c r="AE505" s="37" t="str">
        <f t="shared" si="38"/>
        <v>110100</v>
      </c>
      <c r="AF505" s="38"/>
      <c r="AG505" s="16"/>
      <c r="AO505" s="2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s="8" customFormat="1" ht="12.75" hidden="1">
      <c r="A506" s="12"/>
      <c r="B506" s="14"/>
      <c r="C506" s="14"/>
      <c r="D506" s="14"/>
      <c r="E506" s="15" t="str">
        <f>RIGHT(LEFT(C497,Sheet2!$K$52))</f>
        <v>0</v>
      </c>
      <c r="F506" s="15" t="str">
        <f>RIGHT(LEFT(C497,Sheet2!$L$52))</f>
        <v>1</v>
      </c>
      <c r="G506" s="15" t="str">
        <f>RIGHT(LEFT(C497,Sheet2!$M$52))</f>
        <v>1</v>
      </c>
      <c r="H506" s="15" t="str">
        <f>RIGHT(LEFT(C497,Sheet2!$N$52))</f>
        <v>0</v>
      </c>
      <c r="I506" s="15" t="str">
        <f>RIGHT(LEFT(C497,Sheet2!$O$52))</f>
        <v>0</v>
      </c>
      <c r="J506" s="15" t="str">
        <f>RIGHT(LEFT(C497,Sheet2!$P$52))</f>
        <v>1</v>
      </c>
      <c r="K506" s="37" t="str">
        <f t="shared" si="39"/>
        <v>011001</v>
      </c>
      <c r="L506" s="37"/>
      <c r="M506" s="14"/>
      <c r="N506" s="14"/>
      <c r="O506" s="14"/>
      <c r="P506" s="14"/>
      <c r="Q506" s="18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25"/>
      <c r="AG506" s="16"/>
      <c r="AO506" s="2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s="8" customFormat="1" ht="12.75" hidden="1">
      <c r="A507" s="12"/>
      <c r="B507" s="14"/>
      <c r="C507" s="14"/>
      <c r="D507" s="14"/>
      <c r="E507" s="15" t="str">
        <f>RIGHT(LEFT(C497,Sheet2!$K$53))</f>
        <v>0</v>
      </c>
      <c r="F507" s="15" t="str">
        <f>RIGHT(LEFT(C497,Sheet2!$L$53))</f>
        <v>0</v>
      </c>
      <c r="G507" s="15" t="str">
        <f>RIGHT(LEFT(C497,Sheet2!$M$53))</f>
        <v>1</v>
      </c>
      <c r="H507" s="15" t="str">
        <f>RIGHT(LEFT(C497,Sheet2!$N$53))</f>
        <v>1</v>
      </c>
      <c r="I507" s="15" t="str">
        <f>RIGHT(LEFT(C497,Sheet2!$O$53))</f>
        <v>1</v>
      </c>
      <c r="J507" s="15" t="str">
        <f>RIGHT(LEFT(C497,Sheet2!$P$53))</f>
        <v>1</v>
      </c>
      <c r="K507" s="37" t="str">
        <f t="shared" si="39"/>
        <v>001111</v>
      </c>
      <c r="L507" s="37"/>
      <c r="M507" s="14"/>
      <c r="N507" s="14"/>
      <c r="O507" s="14"/>
      <c r="P507" s="14"/>
      <c r="Q507" s="18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25"/>
      <c r="AG507" s="16"/>
      <c r="AO507" s="2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s="8" customFormat="1" ht="12.75" hidden="1">
      <c r="A508" s="13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4"/>
      <c r="N508" s="14"/>
      <c r="O508" s="14"/>
      <c r="P508" s="14"/>
      <c r="Q508" s="18"/>
      <c r="R508" s="15"/>
      <c r="S508" s="15"/>
      <c r="T508" s="15"/>
      <c r="U508" s="15"/>
      <c r="V508" s="15"/>
      <c r="W508" s="15"/>
      <c r="X508" s="15"/>
      <c r="Y508" s="37" t="str">
        <f>AE498&amp;AE499&amp;AE500&amp;AE501&amp;AE502&amp;AE503&amp;AE504&amp;AE505</f>
        <v>000100001000001111111001011000001100001111110100</v>
      </c>
      <c r="Z508" s="37"/>
      <c r="AA508" s="37"/>
      <c r="AB508" s="37"/>
      <c r="AC508" s="37"/>
      <c r="AD508" s="37"/>
      <c r="AE508" s="37"/>
      <c r="AF508" s="38"/>
      <c r="AG508" s="16"/>
      <c r="AO508" s="2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s="8" customFormat="1" ht="12.75" hidden="1">
      <c r="A509" s="13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4"/>
      <c r="N509" s="14"/>
      <c r="O509" s="14"/>
      <c r="P509" s="14"/>
      <c r="Q509" s="18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25"/>
      <c r="AG509" s="16"/>
      <c r="AO509" s="2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s="8" customFormat="1" ht="12.75" hidden="1">
      <c r="A510" s="13"/>
      <c r="B510" s="15"/>
      <c r="C510" s="15" t="s">
        <v>34</v>
      </c>
      <c r="D510" s="37" t="str">
        <f>K500&amp;K501&amp;K502&amp;K503&amp;K504&amp;K505&amp;K506&amp;K507</f>
        <v>101100011111001101000111101110100100011001001111</v>
      </c>
      <c r="E510" s="37"/>
      <c r="F510" s="37"/>
      <c r="G510" s="37"/>
      <c r="H510" s="37"/>
      <c r="I510" s="37"/>
      <c r="J510" s="37"/>
      <c r="K510" s="37"/>
      <c r="L510" s="37"/>
      <c r="M510" s="37"/>
      <c r="N510" s="14"/>
      <c r="O510" s="14"/>
      <c r="P510" s="14"/>
      <c r="Q510" s="18"/>
      <c r="R510" s="15"/>
      <c r="S510" s="15"/>
      <c r="T510" s="15"/>
      <c r="U510" s="15"/>
      <c r="V510" s="15" t="s">
        <v>41</v>
      </c>
      <c r="W510" s="15">
        <f>AC492+1</f>
        <v>10</v>
      </c>
      <c r="X510" s="15"/>
      <c r="Y510" s="37" t="str">
        <f>D510</f>
        <v>101100011111001101000111101110100100011001001111</v>
      </c>
      <c r="Z510" s="37"/>
      <c r="AA510" s="37"/>
      <c r="AB510" s="37"/>
      <c r="AC510" s="37"/>
      <c r="AD510" s="37"/>
      <c r="AE510" s="37"/>
      <c r="AF510" s="38"/>
      <c r="AG510" s="16"/>
      <c r="AO510" s="2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s="8" customFormat="1" ht="12.75" hidden="1">
      <c r="A511" s="13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4"/>
      <c r="N511" s="14"/>
      <c r="O511" s="14"/>
      <c r="P511" s="14"/>
      <c r="Q511" s="18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25"/>
      <c r="AG511" s="16"/>
      <c r="AO511" s="2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s="8" customFormat="1" ht="12.75" hidden="1">
      <c r="A512" s="13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4"/>
      <c r="N512" s="14"/>
      <c r="O512" s="14"/>
      <c r="P512" s="14"/>
      <c r="Q512" s="18"/>
      <c r="R512" s="15"/>
      <c r="S512" s="15"/>
      <c r="T512" s="15"/>
      <c r="U512" s="15"/>
      <c r="V512" s="15"/>
      <c r="W512" s="15"/>
      <c r="X512" s="15"/>
      <c r="Y512" s="15">
        <v>6</v>
      </c>
      <c r="Z512" s="15">
        <v>12</v>
      </c>
      <c r="AA512" s="15">
        <v>18</v>
      </c>
      <c r="AB512" s="15">
        <v>24</v>
      </c>
      <c r="AC512" s="15">
        <v>30</v>
      </c>
      <c r="AD512" s="15">
        <v>36</v>
      </c>
      <c r="AE512" s="15">
        <v>42</v>
      </c>
      <c r="AF512" s="25">
        <v>48</v>
      </c>
      <c r="AG512" s="16"/>
      <c r="AO512" s="2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s="8" customFormat="1" ht="12.75" hidden="1">
      <c r="A513" s="13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4"/>
      <c r="N513" s="14"/>
      <c r="O513" s="14"/>
      <c r="P513" s="14"/>
      <c r="Q513" s="18"/>
      <c r="R513" s="15"/>
      <c r="S513" s="15"/>
      <c r="T513" s="15"/>
      <c r="U513" s="15"/>
      <c r="V513" s="15"/>
      <c r="W513" s="15" t="s">
        <v>42</v>
      </c>
      <c r="X513" s="15"/>
      <c r="Y513" s="15" t="str">
        <f>RIGHT(LEFT(Y508,Y512),6)</f>
        <v>000100</v>
      </c>
      <c r="Z513" s="15" t="str">
        <f>RIGHT(LEFT(Y508,Z512),6)</f>
        <v>001000</v>
      </c>
      <c r="AA513" s="15" t="str">
        <f>RIGHT(LEFT(Y508,AA512),6)</f>
        <v>001111</v>
      </c>
      <c r="AB513" s="15" t="str">
        <f>RIGHT(LEFT(Y508,AB512),6)</f>
        <v>111001</v>
      </c>
      <c r="AC513" s="15" t="str">
        <f>RIGHT(LEFT(Y508,AC512),6)</f>
        <v>011000</v>
      </c>
      <c r="AD513" s="15" t="str">
        <f>RIGHT(LEFT(Y508,AD512),6)</f>
        <v>001100</v>
      </c>
      <c r="AE513" s="15" t="str">
        <f>RIGHT(LEFT(Y508,AE512),6)</f>
        <v>001111</v>
      </c>
      <c r="AF513" s="25" t="str">
        <f>RIGHT(LEFT(Y508,AF512),6)</f>
        <v>110100</v>
      </c>
      <c r="AG513" s="16"/>
      <c r="AO513" s="2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s="8" customFormat="1" ht="12.75" hidden="1">
      <c r="A514" s="13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4"/>
      <c r="N514" s="14"/>
      <c r="O514" s="14"/>
      <c r="P514" s="14"/>
      <c r="Q514" s="18"/>
      <c r="R514" s="15"/>
      <c r="S514" s="15"/>
      <c r="T514" s="15"/>
      <c r="U514" s="15"/>
      <c r="V514" s="15" t="s">
        <v>41</v>
      </c>
      <c r="W514" s="15">
        <f>W510</f>
        <v>10</v>
      </c>
      <c r="X514" s="15"/>
      <c r="Y514" s="15" t="str">
        <f>RIGHT(LEFT(Y510,Y512),6)</f>
        <v>101100</v>
      </c>
      <c r="Z514" s="15" t="str">
        <f>RIGHT(LEFT(Y510,Z512),6)</f>
        <v>011111</v>
      </c>
      <c r="AA514" s="15" t="str">
        <f>RIGHT(LEFT(Y510,AA512),6)</f>
        <v>001101</v>
      </c>
      <c r="AB514" s="15" t="str">
        <f>RIGHT(LEFT(Y510,AB512),6)</f>
        <v>000111</v>
      </c>
      <c r="AC514" s="15" t="str">
        <f>RIGHT(LEFT(Y510,AC512),6)</f>
        <v>101110</v>
      </c>
      <c r="AD514" s="15" t="str">
        <f>RIGHT(LEFT(Y510,AD512),6)</f>
        <v>100100</v>
      </c>
      <c r="AE514" s="15" t="str">
        <f>RIGHT(LEFT(Y510,AE512),6)</f>
        <v>011001</v>
      </c>
      <c r="AF514" s="25" t="str">
        <f>RIGHT(LEFT(Y510,AF512),6)</f>
        <v>001111</v>
      </c>
      <c r="AG514" s="16"/>
      <c r="AO514" s="2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s="8" customFormat="1" ht="12.75" hidden="1">
      <c r="A515" s="13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4"/>
      <c r="N515" s="14"/>
      <c r="O515" s="14"/>
      <c r="P515" s="14"/>
      <c r="Q515" s="18"/>
      <c r="R515" s="15"/>
      <c r="S515" s="15"/>
      <c r="T515" s="15"/>
      <c r="U515" s="15"/>
      <c r="V515" s="15"/>
      <c r="W515" s="15" t="s">
        <v>47</v>
      </c>
      <c r="X515" s="15"/>
      <c r="Y515" s="15" t="str">
        <f>DEC2BIN(BIN2DEC(SUBSTITUTE(Y513*1+Y514*1,2,0)),6)</f>
        <v>101000</v>
      </c>
      <c r="Z515" s="15" t="str">
        <f>DEC2BIN(BIN2DEC(SUBSTITUTE(Z513*1+Z514*1,2,0)),6)</f>
        <v>010111</v>
      </c>
      <c r="AA515" s="15" t="str">
        <f>DEC2BIN(BIN2DEC(SUBSTITUTE(AA513*1+AA514*1,2,0)),6)</f>
        <v>000010</v>
      </c>
      <c r="AB515" s="15" t="str">
        <f>DEC2BIN(BIN2DEC(SUBSTITUTE(AB513*1+AB514*1,2,0)),6)</f>
        <v>111110</v>
      </c>
      <c r="AC515" s="15" t="str">
        <f>DEC2BIN(BIN2DEC(SUBSTITUTE(AC513*1+AC514*1,2,0)),6)</f>
        <v>110110</v>
      </c>
      <c r="AD515" s="15" t="str">
        <f>DEC2BIN(BIN2DEC(SUBSTITUTE(AD513*1+AD514*1,2,0)),6)</f>
        <v>101000</v>
      </c>
      <c r="AE515" s="15" t="str">
        <f>DEC2BIN(BIN2DEC(SUBSTITUTE(AE513*1+AE514*1,2,0)),6)</f>
        <v>010110</v>
      </c>
      <c r="AF515" s="25" t="str">
        <f>DEC2BIN(BIN2DEC(SUBSTITUTE(AF513*1+AF514*1,2,0)),6)</f>
        <v>111011</v>
      </c>
      <c r="AG515" s="16"/>
      <c r="AO515" s="2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s="8" customFormat="1" ht="12.75" hidden="1">
      <c r="A516" s="13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4"/>
      <c r="N516" s="14"/>
      <c r="O516" s="14"/>
      <c r="P516" s="14"/>
      <c r="Q516" s="18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25"/>
      <c r="AG516" s="16"/>
      <c r="AO516" s="2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s="8" customFormat="1" ht="12.75" hidden="1">
      <c r="A517" s="13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4"/>
      <c r="N517" s="14"/>
      <c r="O517" s="14"/>
      <c r="P517" s="14"/>
      <c r="Q517" s="18"/>
      <c r="R517" s="15"/>
      <c r="S517" s="15"/>
      <c r="T517" s="15"/>
      <c r="U517" s="15"/>
      <c r="V517" s="15"/>
      <c r="W517" s="15"/>
      <c r="X517" s="15"/>
      <c r="Y517" s="15">
        <f>LEFT(Y515)*2+RIGHT(Y515)+(Y512/6-1)*5+2</f>
        <v>4</v>
      </c>
      <c r="Z517" s="15">
        <f>LEFT(Z515)*2+RIGHT(Z515)+(Z512/6-1)*5+2</f>
        <v>8</v>
      </c>
      <c r="AA517" s="15">
        <f aca="true" t="shared" si="40" ref="AA517:AF517">LEFT(AA515)*2+RIGHT(AA515)+(AA512/6-1)*5+2</f>
        <v>12</v>
      </c>
      <c r="AB517" s="15">
        <f t="shared" si="40"/>
        <v>19</v>
      </c>
      <c r="AC517" s="15">
        <f t="shared" si="40"/>
        <v>24</v>
      </c>
      <c r="AD517" s="15">
        <f t="shared" si="40"/>
        <v>29</v>
      </c>
      <c r="AE517" s="15">
        <f t="shared" si="40"/>
        <v>32</v>
      </c>
      <c r="AF517" s="25">
        <f t="shared" si="40"/>
        <v>40</v>
      </c>
      <c r="AG517" s="16"/>
      <c r="AO517" s="2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s="8" customFormat="1" ht="12.75" hidden="1">
      <c r="A518" s="13"/>
      <c r="B518" s="14"/>
      <c r="C518" s="14"/>
      <c r="D518" s="14"/>
      <c r="E518" s="14"/>
      <c r="F518" s="14"/>
      <c r="G518" s="14"/>
      <c r="H518" s="14"/>
      <c r="I518" s="14"/>
      <c r="J518" s="15"/>
      <c r="K518" s="15"/>
      <c r="L518" s="15"/>
      <c r="M518" s="14"/>
      <c r="N518" s="14"/>
      <c r="O518" s="14"/>
      <c r="P518" s="14"/>
      <c r="Q518" s="18"/>
      <c r="R518" s="15"/>
      <c r="S518" s="15"/>
      <c r="T518" s="15"/>
      <c r="U518" s="15"/>
      <c r="V518" s="15"/>
      <c r="W518" s="15"/>
      <c r="X518" s="15"/>
      <c r="Y518" s="15" t="str">
        <f>CHAR(66+BIN2DEC(RIGHT(LEFT(Y515,5),4)))</f>
        <v>F</v>
      </c>
      <c r="Z518" s="15" t="str">
        <f>CHAR(66+BIN2DEC(RIGHT(LEFT(Z515,5),4)))</f>
        <v>M</v>
      </c>
      <c r="AA518" s="15" t="str">
        <f>CHAR(66+BIN2DEC(RIGHT(LEFT(AA515,5),4)))</f>
        <v>C</v>
      </c>
      <c r="AB518" s="15" t="str">
        <f>CHAR(66+BIN2DEC(RIGHT(LEFT(AB515,5),4)))</f>
        <v>Q</v>
      </c>
      <c r="AC518" s="15" t="str">
        <f>CHAR(66+BIN2DEC(RIGHT(LEFT(AC515,5),4)))</f>
        <v>M</v>
      </c>
      <c r="AD518" s="15" t="str">
        <f>CHAR(66+BIN2DEC(RIGHT(LEFT(AD515,5),4)))</f>
        <v>F</v>
      </c>
      <c r="AE518" s="15" t="str">
        <f>CHAR(66+BIN2DEC(RIGHT(LEFT(AE515,5),4)))</f>
        <v>M</v>
      </c>
      <c r="AF518" s="25" t="str">
        <f>CHAR(66+BIN2DEC(RIGHT(LEFT(AF515,5),4)))</f>
        <v>O</v>
      </c>
      <c r="AG518" s="16"/>
      <c r="AO518" s="2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s="8" customFormat="1" ht="12.75" hidden="1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8"/>
      <c r="R519" s="15"/>
      <c r="S519" s="15"/>
      <c r="T519" s="15"/>
      <c r="U519" s="15"/>
      <c r="V519" s="15"/>
      <c r="W519" s="15" t="s">
        <v>4</v>
      </c>
      <c r="X519" s="15"/>
      <c r="Y519" s="15" t="str">
        <f ca="1">DEC2BIN(INDIRECT("Sheet2!"&amp;Y518&amp;Y517),4)</f>
        <v>1101</v>
      </c>
      <c r="Z519" s="15" t="str">
        <f ca="1">DEC2BIN(INDIRECT("Sheet2!"&amp;Z518&amp;Z517),4)</f>
        <v>1010</v>
      </c>
      <c r="AA519" s="15" t="str">
        <f ca="1">DEC2BIN(INDIRECT("Sheet2!"&amp;AA518&amp;AA517),4)</f>
        <v>0000</v>
      </c>
      <c r="AB519" s="15" t="str">
        <f ca="1">DEC2BIN(INDIRECT("Sheet2!"&amp;AB518&amp;AB517),4)</f>
        <v>0100</v>
      </c>
      <c r="AC519" s="15" t="str">
        <f ca="1">DEC2BIN(INDIRECT("Sheet2!"&amp;AC518&amp;AC517),4)</f>
        <v>0101</v>
      </c>
      <c r="AD519" s="15" t="str">
        <f ca="1">DEC2BIN(INDIRECT("Sheet2!"&amp;AD518&amp;AD517),4)</f>
        <v>0010</v>
      </c>
      <c r="AE519" s="15" t="str">
        <f ca="1">DEC2BIN(INDIRECT("Sheet2!"&amp;AE518&amp;AE517),4)</f>
        <v>0111</v>
      </c>
      <c r="AF519" s="25" t="str">
        <f ca="1">DEC2BIN(INDIRECT("Sheet2!"&amp;AF518&amp;AF517),4)</f>
        <v>0101</v>
      </c>
      <c r="AG519" s="16"/>
      <c r="AO519" s="2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s="8" customFormat="1" ht="12.75" hidden="1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8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25"/>
      <c r="AG520" s="16"/>
      <c r="AO520" s="2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s="8" customFormat="1" ht="12.75" hidden="1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8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25"/>
      <c r="AG521" s="16"/>
      <c r="AO521" s="2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s="8" customFormat="1" ht="12.75" hidden="1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8"/>
      <c r="R522" s="15"/>
      <c r="S522" s="15"/>
      <c r="T522" s="15"/>
      <c r="U522" s="15"/>
      <c r="V522" s="15"/>
      <c r="W522" s="15"/>
      <c r="X522" s="15"/>
      <c r="Y522" s="37" t="str">
        <f>Y519&amp;Z519&amp;AA519&amp;AB519&amp;AC519&amp;AD519&amp;AE519&amp;AF519</f>
        <v>11011010000001000101001001110101</v>
      </c>
      <c r="Z522" s="37"/>
      <c r="AA522" s="37"/>
      <c r="AB522" s="37"/>
      <c r="AC522" s="37"/>
      <c r="AD522" s="37"/>
      <c r="AE522" s="37"/>
      <c r="AF522" s="38"/>
      <c r="AG522" s="16"/>
      <c r="AO522" s="2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s="8" customFormat="1" ht="12.75" hidden="1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8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25"/>
      <c r="AG523" s="16"/>
      <c r="AO523" s="2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s="8" customFormat="1" ht="12.75" hidden="1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8"/>
      <c r="R524" s="15"/>
      <c r="S524" s="15"/>
      <c r="T524" s="15"/>
      <c r="U524" s="15"/>
      <c r="V524" s="15"/>
      <c r="W524" s="15"/>
      <c r="X524" s="15"/>
      <c r="Y524" s="15"/>
      <c r="Z524" s="37" t="s">
        <v>61</v>
      </c>
      <c r="AA524" s="37"/>
      <c r="AB524" s="37"/>
      <c r="AC524" s="37"/>
      <c r="AD524" s="15"/>
      <c r="AE524" s="15"/>
      <c r="AF524" s="25"/>
      <c r="AG524" s="16"/>
      <c r="AO524" s="2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s="8" customFormat="1" ht="12.75" hidden="1">
      <c r="A525" s="12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8"/>
      <c r="R525" s="15"/>
      <c r="S525" s="15"/>
      <c r="T525" s="15"/>
      <c r="U525" s="15"/>
      <c r="V525" s="15"/>
      <c r="W525" s="15"/>
      <c r="X525" s="15"/>
      <c r="Y525" s="15"/>
      <c r="Z525" s="15" t="str">
        <f>RIGHT(LEFT(Y522,Sheet2!$A$67))</f>
        <v>0</v>
      </c>
      <c r="AA525" s="15" t="str">
        <f>RIGHT(LEFT(Y522,Sheet2!$B$67))</f>
        <v>1</v>
      </c>
      <c r="AB525" s="15" t="str">
        <f>RIGHT(LEFT(Y522,Sheet2!$C$67))</f>
        <v>1</v>
      </c>
      <c r="AC525" s="15" t="str">
        <f>RIGHT(LEFT(Y522,Sheet2!$D$67))</f>
        <v>0</v>
      </c>
      <c r="AD525" s="37" t="str">
        <f>Z525&amp;AA525&amp;AB525&amp;AC525</f>
        <v>0110</v>
      </c>
      <c r="AE525" s="37"/>
      <c r="AF525" s="25"/>
      <c r="AG525" s="16"/>
      <c r="AO525" s="2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s="8" customFormat="1" ht="12.75" hidden="1">
      <c r="A526" s="12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8"/>
      <c r="R526" s="15"/>
      <c r="S526" s="15"/>
      <c r="T526" s="15"/>
      <c r="U526" s="15"/>
      <c r="V526" s="15"/>
      <c r="W526" s="15"/>
      <c r="X526" s="15"/>
      <c r="Y526" s="15"/>
      <c r="Z526" s="15" t="str">
        <f>RIGHT(LEFT(Y522,Sheet2!$A$68))</f>
        <v>0</v>
      </c>
      <c r="AA526" s="15" t="str">
        <f>RIGHT(LEFT(Y522,Sheet2!$B$68))</f>
        <v>0</v>
      </c>
      <c r="AB526" s="15" t="str">
        <f>RIGHT(LEFT(Y522,Sheet2!$C$68))</f>
        <v>1</v>
      </c>
      <c r="AC526" s="15" t="str">
        <f>RIGHT(LEFT(Y522,Sheet2!$D$68))</f>
        <v>0</v>
      </c>
      <c r="AD526" s="37" t="str">
        <f aca="true" t="shared" si="41" ref="AD526:AD532">Z526&amp;AA526&amp;AB526&amp;AC526</f>
        <v>0010</v>
      </c>
      <c r="AE526" s="37"/>
      <c r="AF526" s="25"/>
      <c r="AG526" s="16"/>
      <c r="AO526" s="2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s="8" customFormat="1" ht="12.75" hidden="1">
      <c r="A527" s="12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8"/>
      <c r="R527" s="15"/>
      <c r="S527" s="15"/>
      <c r="T527" s="15"/>
      <c r="U527" s="15"/>
      <c r="V527" s="15"/>
      <c r="W527" s="15"/>
      <c r="X527" s="15"/>
      <c r="Y527" s="15"/>
      <c r="Z527" s="15" t="str">
        <f>RIGHT(LEFT(Y522,Sheet2!$A$69))</f>
        <v>1</v>
      </c>
      <c r="AA527" s="15" t="str">
        <f>RIGHT(LEFT(Y522,Sheet2!$B$69))</f>
        <v>0</v>
      </c>
      <c r="AB527" s="15" t="str">
        <f>RIGHT(LEFT(Y522,Sheet2!$C$69))</f>
        <v>1</v>
      </c>
      <c r="AC527" s="15" t="str">
        <f>RIGHT(LEFT(Y522,Sheet2!$D$69))</f>
        <v>1</v>
      </c>
      <c r="AD527" s="37" t="str">
        <f t="shared" si="41"/>
        <v>1011</v>
      </c>
      <c r="AE527" s="37"/>
      <c r="AF527" s="25"/>
      <c r="AG527" s="16"/>
      <c r="AO527" s="2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s="8" customFormat="1" ht="12.75" hidden="1">
      <c r="A528" s="12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8"/>
      <c r="R528" s="15"/>
      <c r="S528" s="15"/>
      <c r="T528" s="15"/>
      <c r="U528" s="15"/>
      <c r="V528" s="15"/>
      <c r="W528" s="15"/>
      <c r="X528" s="15"/>
      <c r="Y528" s="15"/>
      <c r="Z528" s="15" t="str">
        <f>RIGHT(LEFT(Y522,Sheet2!$A$70))</f>
        <v>1</v>
      </c>
      <c r="AA528" s="15" t="str">
        <f>RIGHT(LEFT(Y522,Sheet2!$B$70))</f>
        <v>1</v>
      </c>
      <c r="AB528" s="15" t="str">
        <f>RIGHT(LEFT(Y522,Sheet2!$C$70))</f>
        <v>0</v>
      </c>
      <c r="AC528" s="15" t="str">
        <f>RIGHT(LEFT(Y522,Sheet2!$D$70))</f>
        <v>0</v>
      </c>
      <c r="AD528" s="37" t="str">
        <f t="shared" si="41"/>
        <v>1100</v>
      </c>
      <c r="AE528" s="37"/>
      <c r="AF528" s="25"/>
      <c r="AG528" s="16"/>
      <c r="AO528" s="2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s="8" customFormat="1" ht="12.75" hidden="1">
      <c r="A529" s="12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8"/>
      <c r="R529" s="15"/>
      <c r="S529" s="15"/>
      <c r="T529" s="15"/>
      <c r="U529" s="15"/>
      <c r="V529" s="15"/>
      <c r="W529" s="15"/>
      <c r="X529" s="15"/>
      <c r="Y529" s="15"/>
      <c r="Z529" s="15" t="str">
        <f>RIGHT(LEFT(Y522,Sheet2!$A$71))</f>
        <v>1</v>
      </c>
      <c r="AA529" s="15" t="str">
        <f>RIGHT(LEFT(Y522,Sheet2!$B$71))</f>
        <v>0</v>
      </c>
      <c r="AB529" s="15" t="str">
        <f>RIGHT(LEFT(Y522,Sheet2!$C$71))</f>
        <v>0</v>
      </c>
      <c r="AC529" s="15" t="str">
        <f>RIGHT(LEFT(Y522,Sheet2!$D$71))</f>
        <v>1</v>
      </c>
      <c r="AD529" s="37" t="str">
        <f t="shared" si="41"/>
        <v>1001</v>
      </c>
      <c r="AE529" s="37"/>
      <c r="AF529" s="25"/>
      <c r="AG529" s="16"/>
      <c r="AO529" s="2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s="8" customFormat="1" ht="12.75" hidden="1">
      <c r="A530" s="12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8"/>
      <c r="R530" s="15"/>
      <c r="S530" s="15"/>
      <c r="T530" s="15"/>
      <c r="U530" s="15"/>
      <c r="V530" s="15"/>
      <c r="W530" s="15"/>
      <c r="X530" s="15"/>
      <c r="Y530" s="15"/>
      <c r="Z530" s="15" t="str">
        <f>RIGHT(LEFT(Y522,Sheet2!$A$72))</f>
        <v>1</v>
      </c>
      <c r="AA530" s="15" t="str">
        <f>RIGHT(LEFT(Y522,Sheet2!$B$72))</f>
        <v>1</v>
      </c>
      <c r="AB530" s="15" t="str">
        <f>RIGHT(LEFT(Y522,Sheet2!$C$72))</f>
        <v>0</v>
      </c>
      <c r="AC530" s="15" t="str">
        <f>RIGHT(LEFT(Y522,Sheet2!$D$72))</f>
        <v>0</v>
      </c>
      <c r="AD530" s="37" t="str">
        <f t="shared" si="41"/>
        <v>1100</v>
      </c>
      <c r="AE530" s="37"/>
      <c r="AF530" s="25"/>
      <c r="AG530" s="16"/>
      <c r="AO530" s="2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s="8" customFormat="1" ht="12.75" hidden="1">
      <c r="A531" s="12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8"/>
      <c r="R531" s="15"/>
      <c r="S531" s="15"/>
      <c r="T531" s="15"/>
      <c r="U531" s="15"/>
      <c r="V531" s="15"/>
      <c r="W531" s="15"/>
      <c r="X531" s="15"/>
      <c r="Y531" s="15"/>
      <c r="Z531" s="15" t="str">
        <f>RIGHT(LEFT(Y522,Sheet2!$A$73))</f>
        <v>0</v>
      </c>
      <c r="AA531" s="15" t="str">
        <f>RIGHT(LEFT(Y522,Sheet2!$B$73))</f>
        <v>0</v>
      </c>
      <c r="AB531" s="15" t="str">
        <f>RIGHT(LEFT(Y522,Sheet2!$C$73))</f>
        <v>1</v>
      </c>
      <c r="AC531" s="15" t="str">
        <f>RIGHT(LEFT(Y522,Sheet2!$D$73))</f>
        <v>0</v>
      </c>
      <c r="AD531" s="37" t="str">
        <f t="shared" si="41"/>
        <v>0010</v>
      </c>
      <c r="AE531" s="37"/>
      <c r="AF531" s="25"/>
      <c r="AG531" s="16"/>
      <c r="AO531" s="2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s="8" customFormat="1" ht="12.75" hidden="1">
      <c r="A532" s="12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8"/>
      <c r="R532" s="15"/>
      <c r="S532" s="15"/>
      <c r="T532" s="15"/>
      <c r="U532" s="15"/>
      <c r="V532" s="15"/>
      <c r="W532" s="15"/>
      <c r="X532" s="15"/>
      <c r="Y532" s="15"/>
      <c r="Z532" s="15" t="str">
        <f>RIGHT(LEFT(Y522,Sheet2!$A$74))</f>
        <v>0</v>
      </c>
      <c r="AA532" s="15" t="str">
        <f>RIGHT(LEFT(Y522,Sheet2!$B$74))</f>
        <v>0</v>
      </c>
      <c r="AB532" s="15" t="str">
        <f>RIGHT(LEFT(Y522,Sheet2!$C$74))</f>
        <v>1</v>
      </c>
      <c r="AC532" s="15" t="str">
        <f>RIGHT(LEFT(Y522,Sheet2!$D$74))</f>
        <v>0</v>
      </c>
      <c r="AD532" s="37" t="str">
        <f t="shared" si="41"/>
        <v>0010</v>
      </c>
      <c r="AE532" s="37"/>
      <c r="AF532" s="25"/>
      <c r="AG532" s="16"/>
      <c r="AO532" s="2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s="8" customFormat="1" ht="12.75" hidden="1">
      <c r="A533" s="12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8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25"/>
      <c r="AG533" s="16"/>
      <c r="AO533" s="2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s="8" customFormat="1" ht="12.75" hidden="1">
      <c r="A534" s="12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8"/>
      <c r="R534" s="15"/>
      <c r="S534" s="15"/>
      <c r="T534" s="26" t="s">
        <v>39</v>
      </c>
      <c r="U534" s="27">
        <f>U492</f>
        <v>9</v>
      </c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25"/>
      <c r="AG534" s="16"/>
      <c r="AO534" s="2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s="8" customFormat="1" ht="12.75" hidden="1">
      <c r="A535" s="12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39" t="str">
        <f>Q493</f>
        <v>11010101011010010100101110010000</v>
      </c>
      <c r="R535" s="37"/>
      <c r="S535" s="37"/>
      <c r="T535" s="37"/>
      <c r="U535" s="37"/>
      <c r="V535" s="37"/>
      <c r="W535" s="37"/>
      <c r="X535" s="37"/>
      <c r="Y535" s="37" t="str">
        <f>AD525&amp;AD526&amp;AD527&amp;AD528&amp;AD529&amp;AD530&amp;AD531&amp;AD532</f>
        <v>01100010101111001001110000100010</v>
      </c>
      <c r="Z535" s="37"/>
      <c r="AA535" s="37"/>
      <c r="AB535" s="37"/>
      <c r="AC535" s="37"/>
      <c r="AD535" s="37"/>
      <c r="AE535" s="37"/>
      <c r="AF535" s="38"/>
      <c r="AG535" s="16"/>
      <c r="AO535" s="2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s="8" customFormat="1" ht="12.75" hidden="1">
      <c r="A536" s="12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8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25"/>
      <c r="AG536" s="16"/>
      <c r="AO536" s="2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s="8" customFormat="1" ht="12.75" hidden="1">
      <c r="A537" s="12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8"/>
      <c r="R537" s="15"/>
      <c r="S537" s="15"/>
      <c r="T537" s="15"/>
      <c r="U537" s="15"/>
      <c r="V537" s="15"/>
      <c r="W537" s="15"/>
      <c r="X537" s="15"/>
      <c r="Y537" s="15">
        <v>4</v>
      </c>
      <c r="Z537" s="15">
        <v>8</v>
      </c>
      <c r="AA537" s="15">
        <v>12</v>
      </c>
      <c r="AB537" s="15">
        <v>16</v>
      </c>
      <c r="AC537" s="15">
        <v>20</v>
      </c>
      <c r="AD537" s="15">
        <v>24</v>
      </c>
      <c r="AE537" s="15">
        <v>28</v>
      </c>
      <c r="AF537" s="25">
        <v>32</v>
      </c>
      <c r="AG537" s="16"/>
      <c r="AO537" s="2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s="8" customFormat="1" ht="12.75" hidden="1">
      <c r="A538" s="12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8"/>
      <c r="R538" s="15"/>
      <c r="S538" s="15"/>
      <c r="T538" s="15"/>
      <c r="U538" s="15"/>
      <c r="V538" s="15"/>
      <c r="W538" s="15"/>
      <c r="X538" s="15"/>
      <c r="Y538" s="15" t="str">
        <f>RIGHT(LEFT(Y535,Y537),4)</f>
        <v>0110</v>
      </c>
      <c r="Z538" s="15" t="str">
        <f>RIGHT(LEFT(Y535,Z537),4)</f>
        <v>0010</v>
      </c>
      <c r="AA538" s="15" t="str">
        <f>RIGHT(LEFT(Y535,AA537),4)</f>
        <v>1011</v>
      </c>
      <c r="AB538" s="15" t="str">
        <f>RIGHT(LEFT(Y535,AB537),4)</f>
        <v>1100</v>
      </c>
      <c r="AC538" s="15" t="str">
        <f>RIGHT(LEFT(Y535,AC537),4)</f>
        <v>1001</v>
      </c>
      <c r="AD538" s="15" t="str">
        <f>RIGHT(LEFT(Y535,AD537),4)</f>
        <v>1100</v>
      </c>
      <c r="AE538" s="15" t="str">
        <f>RIGHT(LEFT(Y535,AE537),4)</f>
        <v>0010</v>
      </c>
      <c r="AF538" s="25" t="str">
        <f>RIGHT(LEFT(Y535,AF537),4)</f>
        <v>0010</v>
      </c>
      <c r="AG538" s="16"/>
      <c r="AO538" s="2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s="8" customFormat="1" ht="12.75" hidden="1">
      <c r="A539" s="12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8"/>
      <c r="R539" s="15"/>
      <c r="S539" s="15"/>
      <c r="T539" s="15"/>
      <c r="U539" s="15"/>
      <c r="V539" s="15"/>
      <c r="W539" s="15"/>
      <c r="X539" s="28" t="s">
        <v>6</v>
      </c>
      <c r="Y539" s="15" t="str">
        <f>RIGHT(LEFT(Q535,Y537),4)</f>
        <v>1101</v>
      </c>
      <c r="Z539" s="15" t="str">
        <f>RIGHT(LEFT(Q535,Z537),4)</f>
        <v>0101</v>
      </c>
      <c r="AA539" s="15" t="str">
        <f>RIGHT(LEFT(Q535,AA537),4)</f>
        <v>0110</v>
      </c>
      <c r="AB539" s="15" t="str">
        <f>RIGHT(LEFT(Q535,AB537),4)</f>
        <v>1001</v>
      </c>
      <c r="AC539" s="15" t="str">
        <f>RIGHT(LEFT(Q535,AC537),4)</f>
        <v>0100</v>
      </c>
      <c r="AD539" s="15" t="str">
        <f>RIGHT(LEFT(Q535,AD537),4)</f>
        <v>1011</v>
      </c>
      <c r="AE539" s="15" t="str">
        <f>RIGHT(LEFT(Q535,AE537),4)</f>
        <v>1001</v>
      </c>
      <c r="AF539" s="25" t="str">
        <f>RIGHT(LEFT(Q535,AF537),4)</f>
        <v>0000</v>
      </c>
      <c r="AG539" s="16"/>
      <c r="AO539" s="2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s="8" customFormat="1" ht="12.75" hidden="1">
      <c r="A540" s="12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8"/>
      <c r="R540" s="15"/>
      <c r="S540" s="15"/>
      <c r="T540" s="15"/>
      <c r="U540" s="15"/>
      <c r="V540" s="15"/>
      <c r="W540" s="15"/>
      <c r="X540" s="15" t="s">
        <v>7</v>
      </c>
      <c r="Y540" s="15" t="str">
        <f>DEC2BIN(BIN2DEC(SUBSTITUTE(Y538*1+Y539*1,2,0)),4)</f>
        <v>1011</v>
      </c>
      <c r="Z540" s="15" t="str">
        <f>DEC2BIN(BIN2DEC(SUBSTITUTE(Z538*1+Z539*1,2,0)),4)</f>
        <v>0111</v>
      </c>
      <c r="AA540" s="15" t="str">
        <f>DEC2BIN(BIN2DEC(SUBSTITUTE(AA538*1+AA539*1,2,0)),4)</f>
        <v>1101</v>
      </c>
      <c r="AB540" s="15" t="str">
        <f>DEC2BIN(BIN2DEC(SUBSTITUTE(AB538*1+AB539*1,2,0)),4)</f>
        <v>0101</v>
      </c>
      <c r="AC540" s="15" t="str">
        <f>DEC2BIN(BIN2DEC(SUBSTITUTE(AC538*1+AC539*1,2,0)),4)</f>
        <v>1101</v>
      </c>
      <c r="AD540" s="15" t="str">
        <f>DEC2BIN(BIN2DEC(SUBSTITUTE(AD538*1+AD539*1,2,0)),4)</f>
        <v>0111</v>
      </c>
      <c r="AE540" s="15" t="str">
        <f>DEC2BIN(BIN2DEC(SUBSTITUTE(AE538*1+AE539*1,2,0)),4)</f>
        <v>1011</v>
      </c>
      <c r="AF540" s="25" t="str">
        <f>DEC2BIN(BIN2DEC(SUBSTITUTE(AF538*1+AF539*1,2,0)),4)</f>
        <v>0010</v>
      </c>
      <c r="AG540" s="16"/>
      <c r="AO540" s="2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s="8" customFormat="1" ht="12.75" hidden="1">
      <c r="A541" s="12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8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25"/>
      <c r="AG541" s="16"/>
      <c r="AO541" s="2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s="8" customFormat="1" ht="12.75" hidden="1">
      <c r="A542" s="12"/>
      <c r="B542" s="14"/>
      <c r="C542" s="14"/>
      <c r="D542" s="26" t="s">
        <v>45</v>
      </c>
      <c r="E542" s="27">
        <f>E492+1</f>
        <v>11</v>
      </c>
      <c r="F542" s="14"/>
      <c r="G542" s="14"/>
      <c r="H542" s="14"/>
      <c r="I542" s="14"/>
      <c r="J542" s="14"/>
      <c r="K542" s="14"/>
      <c r="L542" s="26" t="s">
        <v>46</v>
      </c>
      <c r="M542" s="27">
        <f>M492+1</f>
        <v>11</v>
      </c>
      <c r="N542" s="14"/>
      <c r="O542" s="14"/>
      <c r="P542" s="14"/>
      <c r="Q542" s="18"/>
      <c r="R542" s="15"/>
      <c r="S542" s="15"/>
      <c r="T542" s="26" t="s">
        <v>39</v>
      </c>
      <c r="U542" s="27">
        <f>U534+1</f>
        <v>10</v>
      </c>
      <c r="V542" s="15"/>
      <c r="W542" s="15"/>
      <c r="X542" s="15"/>
      <c r="Y542" s="15"/>
      <c r="Z542" s="15"/>
      <c r="AA542" s="15"/>
      <c r="AB542" s="26" t="s">
        <v>40</v>
      </c>
      <c r="AC542" s="27">
        <f>AC492+1</f>
        <v>10</v>
      </c>
      <c r="AD542" s="15"/>
      <c r="AE542" s="15"/>
      <c r="AF542" s="25"/>
      <c r="AG542" s="16"/>
      <c r="AO542" s="2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s="8" customFormat="1" ht="12.75">
      <c r="A543" s="29">
        <f ca="1">INDIRECT("Sheet2!U"&amp;E542)</f>
        <v>2</v>
      </c>
      <c r="B543" s="33" t="str">
        <f>RIGHT(B493,28-A543)&amp;LEFT(B493,A543)</f>
        <v>0101011111111000011001100101</v>
      </c>
      <c r="C543" s="33"/>
      <c r="D543" s="33"/>
      <c r="E543" s="33"/>
      <c r="F543" s="33"/>
      <c r="G543" s="33"/>
      <c r="H543" s="33"/>
      <c r="I543" s="29">
        <f ca="1">INDIRECT("Sheet2!U"&amp;M542)</f>
        <v>2</v>
      </c>
      <c r="J543" s="33" t="str">
        <f>RIGHT(J493,28-I543)&amp;LEFT(J493,I543)</f>
        <v>1100011110101010101100110011</v>
      </c>
      <c r="K543" s="33"/>
      <c r="L543" s="33"/>
      <c r="M543" s="33"/>
      <c r="N543" s="33"/>
      <c r="O543" s="33"/>
      <c r="P543" s="34"/>
      <c r="Q543" s="35" t="str">
        <f>Y493</f>
        <v>00100100011111001100011001111010</v>
      </c>
      <c r="R543" s="33"/>
      <c r="S543" s="33"/>
      <c r="T543" s="33"/>
      <c r="U543" s="33"/>
      <c r="V543" s="33"/>
      <c r="W543" s="33"/>
      <c r="X543" s="33"/>
      <c r="Y543" s="33" t="str">
        <f>Y540&amp;Z540&amp;AA540&amp;AB540&amp;AC540&amp;AD540&amp;AE540&amp;AF540</f>
        <v>10110111110101011101011110110010</v>
      </c>
      <c r="Z543" s="33"/>
      <c r="AA543" s="33"/>
      <c r="AB543" s="33"/>
      <c r="AC543" s="33"/>
      <c r="AD543" s="33"/>
      <c r="AE543" s="33"/>
      <c r="AF543" s="36"/>
      <c r="AG543" s="16"/>
      <c r="AO543" s="2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s="8" customFormat="1" ht="12.75" hidden="1">
      <c r="A544" s="20"/>
      <c r="B544" s="21"/>
      <c r="C544" s="21"/>
      <c r="D544" s="21"/>
      <c r="E544" s="21"/>
      <c r="F544" s="21"/>
      <c r="G544" s="21"/>
      <c r="H544" s="21"/>
      <c r="I544" s="21"/>
      <c r="J544" s="22"/>
      <c r="K544" s="22"/>
      <c r="L544" s="22"/>
      <c r="M544" s="22"/>
      <c r="N544" s="22"/>
      <c r="O544" s="22"/>
      <c r="P544" s="22"/>
      <c r="Q544" s="23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4"/>
      <c r="AG544" s="16"/>
      <c r="AO544" s="2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s="8" customFormat="1" ht="12.75" hidden="1">
      <c r="A545" s="13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8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25"/>
      <c r="AG545" s="16"/>
      <c r="AO545" s="2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s="8" customFormat="1" ht="12.75" hidden="1">
      <c r="A546" s="13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8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25"/>
      <c r="AG546" s="16"/>
      <c r="AO546" s="2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s="8" customFormat="1" ht="12.75" hidden="1">
      <c r="A547" s="13" t="str">
        <f>"c"&amp;E542&amp;"d"&amp;E542</f>
        <v>c11d11</v>
      </c>
      <c r="B547" s="15" t="s">
        <v>44</v>
      </c>
      <c r="C547" s="37" t="str">
        <f>B543&amp;J543</f>
        <v>01010111111110000110011001011100011110101010101100110011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14"/>
      <c r="P547" s="14"/>
      <c r="Q547" s="18"/>
      <c r="R547" s="15"/>
      <c r="S547" s="15"/>
      <c r="T547" s="15"/>
      <c r="U547" s="15"/>
      <c r="V547" s="15"/>
      <c r="W547" s="15"/>
      <c r="X547" s="15"/>
      <c r="Y547" s="37" t="s">
        <v>3</v>
      </c>
      <c r="Z547" s="37"/>
      <c r="AA547" s="37"/>
      <c r="AB547" s="37"/>
      <c r="AC547" s="37"/>
      <c r="AD547" s="37"/>
      <c r="AE547" s="15"/>
      <c r="AF547" s="25"/>
      <c r="AG547" s="16"/>
      <c r="AO547" s="2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s="8" customFormat="1" ht="12.75" hidden="1">
      <c r="A548" s="12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8"/>
      <c r="R548" s="15"/>
      <c r="S548" s="15"/>
      <c r="T548" s="15"/>
      <c r="U548" s="15"/>
      <c r="V548" s="15"/>
      <c r="W548" s="15"/>
      <c r="X548" s="15"/>
      <c r="Y548" s="15" t="str">
        <f>RIGHT(LEFT(Y543,Sheet2!$K$57))</f>
        <v>0</v>
      </c>
      <c r="Z548" s="15" t="str">
        <f>RIGHT(LEFT(Y543,Sheet2!$L$57))</f>
        <v>1</v>
      </c>
      <c r="AA548" s="15" t="str">
        <f>RIGHT(LEFT(Y543,Sheet2!$M$57))</f>
        <v>0</v>
      </c>
      <c r="AB548" s="15" t="str">
        <f>RIGHT(LEFT(Y543,Sheet2!$N$57))</f>
        <v>1</v>
      </c>
      <c r="AC548" s="15" t="str">
        <f>RIGHT(LEFT(Y543,Sheet2!$O$57))</f>
        <v>1</v>
      </c>
      <c r="AD548" s="15" t="str">
        <f>RIGHT(LEFT(Y543,Sheet2!$P$57))</f>
        <v>0</v>
      </c>
      <c r="AE548" s="37" t="str">
        <f>Y548&amp;Z548&amp;AA548&amp;AB548&amp;AC548&amp;AD548</f>
        <v>010110</v>
      </c>
      <c r="AF548" s="38"/>
      <c r="AG548" s="16"/>
      <c r="AO548" s="2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s="8" customFormat="1" ht="12.75" hidden="1">
      <c r="A549" s="12"/>
      <c r="B549" s="14"/>
      <c r="C549" s="14"/>
      <c r="D549" s="14"/>
      <c r="E549" s="14"/>
      <c r="F549" s="14"/>
      <c r="G549" s="37" t="s">
        <v>60</v>
      </c>
      <c r="H549" s="37"/>
      <c r="I549" s="37"/>
      <c r="J549" s="14"/>
      <c r="K549" s="14"/>
      <c r="L549" s="14"/>
      <c r="M549" s="14"/>
      <c r="N549" s="14"/>
      <c r="O549" s="14"/>
      <c r="P549" s="14"/>
      <c r="Q549" s="18"/>
      <c r="R549" s="15"/>
      <c r="S549" s="15"/>
      <c r="T549" s="15"/>
      <c r="U549" s="15"/>
      <c r="V549" s="15"/>
      <c r="W549" s="15"/>
      <c r="X549" s="15"/>
      <c r="Y549" s="15" t="str">
        <f>RIGHT(LEFT(Y543,Sheet2!$K$58))</f>
        <v>1</v>
      </c>
      <c r="Z549" s="15" t="str">
        <f>RIGHT(LEFT(Y543,Sheet2!$L$58))</f>
        <v>0</v>
      </c>
      <c r="AA549" s="15" t="str">
        <f>RIGHT(LEFT(Y543,Sheet2!$M$58))</f>
        <v>1</v>
      </c>
      <c r="AB549" s="15" t="str">
        <f>RIGHT(LEFT(Y543,Sheet2!$N$58))</f>
        <v>1</v>
      </c>
      <c r="AC549" s="15" t="str">
        <f>RIGHT(LEFT(Y543,Sheet2!$O$58))</f>
        <v>1</v>
      </c>
      <c r="AD549" s="15" t="str">
        <f>RIGHT(LEFT(Y543,Sheet2!$P$58))</f>
        <v>1</v>
      </c>
      <c r="AE549" s="37" t="str">
        <f aca="true" t="shared" si="42" ref="AE549:AE555">Y549&amp;Z549&amp;AA549&amp;AB549&amp;AC549&amp;AD549</f>
        <v>101111</v>
      </c>
      <c r="AF549" s="38"/>
      <c r="AG549" s="16"/>
      <c r="AO549" s="2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s="8" customFormat="1" ht="12.75" hidden="1">
      <c r="A550" s="12"/>
      <c r="B550" s="14"/>
      <c r="C550" s="14"/>
      <c r="D550" s="14"/>
      <c r="E550" s="15" t="str">
        <f>RIGHT(LEFT(C547,Sheet2!$K$46))</f>
        <v>0</v>
      </c>
      <c r="F550" s="15" t="str">
        <f>RIGHT(LEFT(C547,Sheet2!$L$46))</f>
        <v>0</v>
      </c>
      <c r="G550" s="15" t="str">
        <f>RIGHT(LEFT(C547,Sheet2!$M$46))</f>
        <v>1</v>
      </c>
      <c r="H550" s="15" t="str">
        <f>RIGHT(LEFT(C547,Sheet2!$N$46))</f>
        <v>0</v>
      </c>
      <c r="I550" s="15" t="str">
        <f>RIGHT(LEFT(C547,Sheet2!$O$46))</f>
        <v>0</v>
      </c>
      <c r="J550" s="15" t="str">
        <f>RIGHT(LEFT(C547,Sheet2!$P$46))</f>
        <v>0</v>
      </c>
      <c r="K550" s="37" t="str">
        <f aca="true" t="shared" si="43" ref="K550:K557">E550&amp;F550&amp;G550&amp;H550&amp;I550&amp;J550</f>
        <v>001000</v>
      </c>
      <c r="L550" s="37"/>
      <c r="M550" s="14"/>
      <c r="N550" s="14"/>
      <c r="O550" s="14"/>
      <c r="P550" s="14"/>
      <c r="Q550" s="18"/>
      <c r="R550" s="15"/>
      <c r="S550" s="15"/>
      <c r="T550" s="15"/>
      <c r="U550" s="15"/>
      <c r="V550" s="15"/>
      <c r="W550" s="15"/>
      <c r="X550" s="15"/>
      <c r="Y550" s="15" t="str">
        <f>RIGHT(LEFT(Y543,Sheet2!$K$59))</f>
        <v>1</v>
      </c>
      <c r="Z550" s="15" t="str">
        <f>RIGHT(LEFT(Y543,Sheet2!$L$59))</f>
        <v>1</v>
      </c>
      <c r="AA550" s="15" t="str">
        <f>RIGHT(LEFT(Y543,Sheet2!$M$59))</f>
        <v>1</v>
      </c>
      <c r="AB550" s="15" t="str">
        <f>RIGHT(LEFT(Y543,Sheet2!$N$59))</f>
        <v>0</v>
      </c>
      <c r="AC550" s="15" t="str">
        <f>RIGHT(LEFT(Y543,Sheet2!$O$59))</f>
        <v>1</v>
      </c>
      <c r="AD550" s="15" t="str">
        <f>RIGHT(LEFT(Y543,Sheet2!$P$59))</f>
        <v>0</v>
      </c>
      <c r="AE550" s="37" t="str">
        <f t="shared" si="42"/>
        <v>111010</v>
      </c>
      <c r="AF550" s="38"/>
      <c r="AG550" s="16"/>
      <c r="AO550" s="2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s="8" customFormat="1" ht="12.75" hidden="1">
      <c r="A551" s="12"/>
      <c r="B551" s="14"/>
      <c r="C551" s="14"/>
      <c r="D551" s="14"/>
      <c r="E551" s="15" t="str">
        <f>RIGHT(LEFT(C547,Sheet2!$K$47))</f>
        <v>0</v>
      </c>
      <c r="F551" s="15" t="str">
        <f>RIGHT(LEFT(C547,Sheet2!$L$47))</f>
        <v>1</v>
      </c>
      <c r="G551" s="15" t="str">
        <f>RIGHT(LEFT(C547,Sheet2!$M$47))</f>
        <v>0</v>
      </c>
      <c r="H551" s="15" t="str">
        <f>RIGHT(LEFT(C547,Sheet2!$N$47))</f>
        <v>1</v>
      </c>
      <c r="I551" s="15" t="str">
        <f>RIGHT(LEFT(C547,Sheet2!$O$47))</f>
        <v>0</v>
      </c>
      <c r="J551" s="15" t="str">
        <f>RIGHT(LEFT(C547,Sheet2!$P$47))</f>
        <v>1</v>
      </c>
      <c r="K551" s="37" t="str">
        <f t="shared" si="43"/>
        <v>010101</v>
      </c>
      <c r="L551" s="37"/>
      <c r="M551" s="14"/>
      <c r="N551" s="14"/>
      <c r="O551" s="14"/>
      <c r="P551" s="14"/>
      <c r="Q551" s="18"/>
      <c r="R551" s="15"/>
      <c r="S551" s="15"/>
      <c r="T551" s="15"/>
      <c r="U551" s="15"/>
      <c r="V551" s="15"/>
      <c r="W551" s="15"/>
      <c r="X551" s="15"/>
      <c r="Y551" s="15" t="str">
        <f>RIGHT(LEFT(Y543,Sheet2!$K$60))</f>
        <v>1</v>
      </c>
      <c r="Z551" s="15" t="str">
        <f>RIGHT(LEFT(Y543,Sheet2!$L$60))</f>
        <v>0</v>
      </c>
      <c r="AA551" s="15" t="str">
        <f>RIGHT(LEFT(Y543,Sheet2!$M$60))</f>
        <v>1</v>
      </c>
      <c r="AB551" s="15" t="str">
        <f>RIGHT(LEFT(Y543,Sheet2!$N$60))</f>
        <v>0</v>
      </c>
      <c r="AC551" s="15" t="str">
        <f>RIGHT(LEFT(Y543,Sheet2!$O$60))</f>
        <v>1</v>
      </c>
      <c r="AD551" s="15" t="str">
        <f>RIGHT(LEFT(Y543,Sheet2!$P$60))</f>
        <v>1</v>
      </c>
      <c r="AE551" s="37" t="str">
        <f t="shared" si="42"/>
        <v>101011</v>
      </c>
      <c r="AF551" s="38"/>
      <c r="AG551" s="16"/>
      <c r="AO551" s="2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s="8" customFormat="1" ht="12.75" hidden="1">
      <c r="A552" s="12"/>
      <c r="B552" s="14"/>
      <c r="C552" s="14"/>
      <c r="D552" s="14"/>
      <c r="E552" s="15" t="str">
        <f>RIGHT(LEFT(C547,Sheet2!$K$48))</f>
        <v>1</v>
      </c>
      <c r="F552" s="15" t="str">
        <f>RIGHT(LEFT(C547,Sheet2!$L$48))</f>
        <v>1</v>
      </c>
      <c r="G552" s="15" t="str">
        <f>RIGHT(LEFT(C547,Sheet2!$M$48))</f>
        <v>1</v>
      </c>
      <c r="H552" s="15" t="str">
        <f>RIGHT(LEFT(C547,Sheet2!$N$48))</f>
        <v>1</v>
      </c>
      <c r="I552" s="15" t="str">
        <f>RIGHT(LEFT(C547,Sheet2!$O$48))</f>
        <v>1</v>
      </c>
      <c r="J552" s="15" t="str">
        <f>RIGHT(LEFT(C547,Sheet2!$P$48))</f>
        <v>1</v>
      </c>
      <c r="K552" s="37" t="str">
        <f t="shared" si="43"/>
        <v>111111</v>
      </c>
      <c r="L552" s="37"/>
      <c r="M552" s="14"/>
      <c r="N552" s="14"/>
      <c r="O552" s="14"/>
      <c r="P552" s="14"/>
      <c r="Q552" s="18"/>
      <c r="R552" s="15"/>
      <c r="S552" s="15"/>
      <c r="T552" s="15"/>
      <c r="U552" s="15"/>
      <c r="V552" s="15"/>
      <c r="W552" s="15"/>
      <c r="X552" s="15"/>
      <c r="Y552" s="15" t="str">
        <f>RIGHT(LEFT(Y543,Sheet2!$K$61))</f>
        <v>1</v>
      </c>
      <c r="Z552" s="15" t="str">
        <f>RIGHT(LEFT(Y543,Sheet2!$L$61))</f>
        <v>1</v>
      </c>
      <c r="AA552" s="15" t="str">
        <f>RIGHT(LEFT(Y543,Sheet2!$M$61))</f>
        <v>1</v>
      </c>
      <c r="AB552" s="15" t="str">
        <f>RIGHT(LEFT(Y543,Sheet2!$N$61))</f>
        <v>0</v>
      </c>
      <c r="AC552" s="15" t="str">
        <f>RIGHT(LEFT(Y543,Sheet2!$O$61))</f>
        <v>1</v>
      </c>
      <c r="AD552" s="15" t="str">
        <f>RIGHT(LEFT(Y543,Sheet2!$P$61))</f>
        <v>0</v>
      </c>
      <c r="AE552" s="37" t="str">
        <f t="shared" si="42"/>
        <v>111010</v>
      </c>
      <c r="AF552" s="38"/>
      <c r="AG552" s="16"/>
      <c r="AO552" s="2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s="8" customFormat="1" ht="12.75" hidden="1">
      <c r="A553" s="12"/>
      <c r="B553" s="14"/>
      <c r="C553" s="14"/>
      <c r="D553" s="14"/>
      <c r="E553" s="15" t="str">
        <f>RIGHT(LEFT(C547,Sheet2!$K$49))</f>
        <v>0</v>
      </c>
      <c r="F553" s="15" t="str">
        <f>RIGHT(LEFT(C547,Sheet2!$L$49))</f>
        <v>1</v>
      </c>
      <c r="G553" s="15" t="str">
        <f>RIGHT(LEFT(C547,Sheet2!$M$49))</f>
        <v>0</v>
      </c>
      <c r="H553" s="15" t="str">
        <f>RIGHT(LEFT(C547,Sheet2!$N$49))</f>
        <v>0</v>
      </c>
      <c r="I553" s="15" t="str">
        <f>RIGHT(LEFT(C547,Sheet2!$O$49))</f>
        <v>1</v>
      </c>
      <c r="J553" s="15" t="str">
        <f>RIGHT(LEFT(C547,Sheet2!$P$49))</f>
        <v>1</v>
      </c>
      <c r="K553" s="37" t="str">
        <f t="shared" si="43"/>
        <v>010011</v>
      </c>
      <c r="L553" s="37"/>
      <c r="M553" s="14"/>
      <c r="N553" s="14"/>
      <c r="O553" s="14"/>
      <c r="P553" s="14"/>
      <c r="Q553" s="18"/>
      <c r="R553" s="15"/>
      <c r="S553" s="15"/>
      <c r="T553" s="15"/>
      <c r="U553" s="15"/>
      <c r="V553" s="15"/>
      <c r="W553" s="15"/>
      <c r="X553" s="15"/>
      <c r="Y553" s="15" t="str">
        <f>RIGHT(LEFT(Y543,Sheet2!$K$62))</f>
        <v>1</v>
      </c>
      <c r="Z553" s="15" t="str">
        <f>RIGHT(LEFT(Y543,Sheet2!$L$62))</f>
        <v>0</v>
      </c>
      <c r="AA553" s="15" t="str">
        <f>RIGHT(LEFT(Y543,Sheet2!$M$62))</f>
        <v>1</v>
      </c>
      <c r="AB553" s="15" t="str">
        <f>RIGHT(LEFT(Y543,Sheet2!$N$62))</f>
        <v>1</v>
      </c>
      <c r="AC553" s="15" t="str">
        <f>RIGHT(LEFT(Y543,Sheet2!$O$62))</f>
        <v>1</v>
      </c>
      <c r="AD553" s="15" t="str">
        <f>RIGHT(LEFT(Y543,Sheet2!$P$62))</f>
        <v>1</v>
      </c>
      <c r="AE553" s="37" t="str">
        <f t="shared" si="42"/>
        <v>101111</v>
      </c>
      <c r="AF553" s="38"/>
      <c r="AG553" s="16"/>
      <c r="AO553" s="2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s="8" customFormat="1" ht="12.75" hidden="1">
      <c r="A554" s="12"/>
      <c r="B554" s="14"/>
      <c r="C554" s="14"/>
      <c r="D554" s="14"/>
      <c r="E554" s="15" t="str">
        <f>RIGHT(LEFT(C547,Sheet2!$K$50))</f>
        <v>1</v>
      </c>
      <c r="F554" s="15" t="str">
        <f>RIGHT(LEFT(C547,Sheet2!$L$50))</f>
        <v>1</v>
      </c>
      <c r="G554" s="15" t="str">
        <f>RIGHT(LEFT(C547,Sheet2!$M$50))</f>
        <v>0</v>
      </c>
      <c r="H554" s="15" t="str">
        <f>RIGHT(LEFT(C547,Sheet2!$N$50))</f>
        <v>1</v>
      </c>
      <c r="I554" s="15" t="str">
        <f>RIGHT(LEFT(C547,Sheet2!$O$50))</f>
        <v>1</v>
      </c>
      <c r="J554" s="15" t="str">
        <f>RIGHT(LEFT(C547,Sheet2!$P$50))</f>
        <v>1</v>
      </c>
      <c r="K554" s="37" t="str">
        <f t="shared" si="43"/>
        <v>110111</v>
      </c>
      <c r="L554" s="37"/>
      <c r="M554" s="14"/>
      <c r="N554" s="14"/>
      <c r="O554" s="14"/>
      <c r="P554" s="14"/>
      <c r="Q554" s="18"/>
      <c r="R554" s="15"/>
      <c r="S554" s="15"/>
      <c r="T554" s="15"/>
      <c r="U554" s="15"/>
      <c r="V554" s="15"/>
      <c r="W554" s="15"/>
      <c r="X554" s="15"/>
      <c r="Y554" s="15" t="str">
        <f>RIGHT(LEFT(Y543,Sheet2!$K$63))</f>
        <v>1</v>
      </c>
      <c r="Z554" s="15" t="str">
        <f>RIGHT(LEFT(Y543,Sheet2!$L$63))</f>
        <v>1</v>
      </c>
      <c r="AA554" s="15" t="str">
        <f>RIGHT(LEFT(Y543,Sheet2!$M$63))</f>
        <v>0</v>
      </c>
      <c r="AB554" s="15" t="str">
        <f>RIGHT(LEFT(Y543,Sheet2!$N$63))</f>
        <v>1</v>
      </c>
      <c r="AC554" s="15" t="str">
        <f>RIGHT(LEFT(Y543,Sheet2!$O$63))</f>
        <v>1</v>
      </c>
      <c r="AD554" s="15" t="str">
        <f>RIGHT(LEFT(Y543,Sheet2!$P$63))</f>
        <v>0</v>
      </c>
      <c r="AE554" s="37" t="str">
        <f t="shared" si="42"/>
        <v>110110</v>
      </c>
      <c r="AF554" s="38"/>
      <c r="AG554" s="16"/>
      <c r="AO554" s="2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s="8" customFormat="1" ht="12.75" hidden="1">
      <c r="A555" s="12"/>
      <c r="B555" s="14"/>
      <c r="C555" s="14"/>
      <c r="D555" s="14"/>
      <c r="E555" s="15" t="str">
        <f>RIGHT(LEFT(C547,Sheet2!$K$51))</f>
        <v>1</v>
      </c>
      <c r="F555" s="15" t="str">
        <f>RIGHT(LEFT(C547,Sheet2!$L$51))</f>
        <v>0</v>
      </c>
      <c r="G555" s="15" t="str">
        <f>RIGHT(LEFT(C547,Sheet2!$M$51))</f>
        <v>1</v>
      </c>
      <c r="H555" s="15" t="str">
        <f>RIGHT(LEFT(C547,Sheet2!$N$51))</f>
        <v>1</v>
      </c>
      <c r="I555" s="15" t="str">
        <f>RIGHT(LEFT(C547,Sheet2!$O$51))</f>
        <v>0</v>
      </c>
      <c r="J555" s="15" t="str">
        <f>RIGHT(LEFT(C547,Sheet2!$P$51))</f>
        <v>1</v>
      </c>
      <c r="K555" s="37" t="str">
        <f t="shared" si="43"/>
        <v>101101</v>
      </c>
      <c r="L555" s="37"/>
      <c r="M555" s="14"/>
      <c r="N555" s="14"/>
      <c r="O555" s="14"/>
      <c r="P555" s="14"/>
      <c r="Q555" s="18"/>
      <c r="R555" s="15"/>
      <c r="S555" s="15"/>
      <c r="T555" s="15"/>
      <c r="U555" s="15"/>
      <c r="V555" s="15"/>
      <c r="W555" s="15"/>
      <c r="X555" s="15"/>
      <c r="Y555" s="15" t="str">
        <f>RIGHT(LEFT(Y543,Sheet2!$K$64))</f>
        <v>1</v>
      </c>
      <c r="Z555" s="15" t="str">
        <f>RIGHT(LEFT(Y543,Sheet2!$L$64))</f>
        <v>0</v>
      </c>
      <c r="AA555" s="15" t="str">
        <f>RIGHT(LEFT(Y543,Sheet2!$M$64))</f>
        <v>0</v>
      </c>
      <c r="AB555" s="15" t="str">
        <f>RIGHT(LEFT(Y543,Sheet2!$N$64))</f>
        <v>1</v>
      </c>
      <c r="AC555" s="15" t="str">
        <f>RIGHT(LEFT(Y543,Sheet2!$O$64))</f>
        <v>0</v>
      </c>
      <c r="AD555" s="15" t="str">
        <f>RIGHT(LEFT(Y543,Sheet2!$P$64))</f>
        <v>1</v>
      </c>
      <c r="AE555" s="37" t="str">
        <f t="shared" si="42"/>
        <v>100101</v>
      </c>
      <c r="AF555" s="38"/>
      <c r="AG555" s="16"/>
      <c r="AO555" s="2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s="8" customFormat="1" ht="12.75" hidden="1">
      <c r="A556" s="12"/>
      <c r="B556" s="14"/>
      <c r="C556" s="14"/>
      <c r="D556" s="14"/>
      <c r="E556" s="15" t="str">
        <f>RIGHT(LEFT(C547,Sheet2!$K$52))</f>
        <v>0</v>
      </c>
      <c r="F556" s="15" t="str">
        <f>RIGHT(LEFT(C547,Sheet2!$L$52))</f>
        <v>0</v>
      </c>
      <c r="G556" s="15" t="str">
        <f>RIGHT(LEFT(C547,Sheet2!$M$52))</f>
        <v>1</v>
      </c>
      <c r="H556" s="15" t="str">
        <f>RIGHT(LEFT(C547,Sheet2!$N$52))</f>
        <v>1</v>
      </c>
      <c r="I556" s="15" t="str">
        <f>RIGHT(LEFT(C547,Sheet2!$O$52))</f>
        <v>1</v>
      </c>
      <c r="J556" s="15" t="str">
        <f>RIGHT(LEFT(C547,Sheet2!$P$52))</f>
        <v>0</v>
      </c>
      <c r="K556" s="37" t="str">
        <f t="shared" si="43"/>
        <v>001110</v>
      </c>
      <c r="L556" s="37"/>
      <c r="M556" s="14"/>
      <c r="N556" s="14"/>
      <c r="O556" s="14"/>
      <c r="P556" s="14"/>
      <c r="Q556" s="18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25"/>
      <c r="AG556" s="16"/>
      <c r="AO556" s="2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s="8" customFormat="1" ht="12.75" hidden="1">
      <c r="A557" s="12"/>
      <c r="B557" s="14"/>
      <c r="C557" s="14"/>
      <c r="D557" s="14"/>
      <c r="E557" s="15" t="str">
        <f>RIGHT(LEFT(C547,Sheet2!$K$53))</f>
        <v>0</v>
      </c>
      <c r="F557" s="15" t="str">
        <f>RIGHT(LEFT(C547,Sheet2!$L$53))</f>
        <v>0</v>
      </c>
      <c r="G557" s="15" t="str">
        <f>RIGHT(LEFT(C547,Sheet2!$M$53))</f>
        <v>0</v>
      </c>
      <c r="H557" s="15" t="str">
        <f>RIGHT(LEFT(C547,Sheet2!$N$53))</f>
        <v>1</v>
      </c>
      <c r="I557" s="15" t="str">
        <f>RIGHT(LEFT(C547,Sheet2!$O$53))</f>
        <v>1</v>
      </c>
      <c r="J557" s="15" t="str">
        <f>RIGHT(LEFT(C547,Sheet2!$P$53))</f>
        <v>0</v>
      </c>
      <c r="K557" s="37" t="str">
        <f t="shared" si="43"/>
        <v>000110</v>
      </c>
      <c r="L557" s="37"/>
      <c r="M557" s="14"/>
      <c r="N557" s="14"/>
      <c r="O557" s="14"/>
      <c r="P557" s="14"/>
      <c r="Q557" s="18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25"/>
      <c r="AG557" s="16"/>
      <c r="AO557" s="2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s="8" customFormat="1" ht="12.75" hidden="1">
      <c r="A558" s="13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4"/>
      <c r="N558" s="14"/>
      <c r="O558" s="14"/>
      <c r="P558" s="14"/>
      <c r="Q558" s="18"/>
      <c r="R558" s="15"/>
      <c r="S558" s="15"/>
      <c r="T558" s="15"/>
      <c r="U558" s="15"/>
      <c r="V558" s="15"/>
      <c r="W558" s="15"/>
      <c r="X558" s="15"/>
      <c r="Y558" s="37" t="str">
        <f>AE548&amp;AE549&amp;AE550&amp;AE551&amp;AE552&amp;AE553&amp;AE554&amp;AE555</f>
        <v>010110101111111010101011111010101111110110100101</v>
      </c>
      <c r="Z558" s="37"/>
      <c r="AA558" s="37"/>
      <c r="AB558" s="37"/>
      <c r="AC558" s="37"/>
      <c r="AD558" s="37"/>
      <c r="AE558" s="37"/>
      <c r="AF558" s="38"/>
      <c r="AG558" s="16"/>
      <c r="AO558" s="2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s="8" customFormat="1" ht="12.75" hidden="1">
      <c r="A559" s="13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4"/>
      <c r="N559" s="14"/>
      <c r="O559" s="14"/>
      <c r="P559" s="14"/>
      <c r="Q559" s="18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25"/>
      <c r="AG559" s="16"/>
      <c r="AO559" s="2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s="8" customFormat="1" ht="12.75" hidden="1">
      <c r="A560" s="13"/>
      <c r="B560" s="15"/>
      <c r="C560" s="15" t="s">
        <v>34</v>
      </c>
      <c r="D560" s="37" t="str">
        <f>K550&amp;K551&amp;K552&amp;K553&amp;K554&amp;K555&amp;K556&amp;K557</f>
        <v>001000010101111111010011110111101101001110000110</v>
      </c>
      <c r="E560" s="37"/>
      <c r="F560" s="37"/>
      <c r="G560" s="37"/>
      <c r="H560" s="37"/>
      <c r="I560" s="37"/>
      <c r="J560" s="37"/>
      <c r="K560" s="37"/>
      <c r="L560" s="37"/>
      <c r="M560" s="37"/>
      <c r="N560" s="14"/>
      <c r="O560" s="14"/>
      <c r="P560" s="14"/>
      <c r="Q560" s="18"/>
      <c r="R560" s="15"/>
      <c r="S560" s="15"/>
      <c r="T560" s="15"/>
      <c r="U560" s="15"/>
      <c r="V560" s="15" t="s">
        <v>41</v>
      </c>
      <c r="W560" s="15">
        <f>AC542+1</f>
        <v>11</v>
      </c>
      <c r="X560" s="15"/>
      <c r="Y560" s="37" t="str">
        <f>D560</f>
        <v>001000010101111111010011110111101101001110000110</v>
      </c>
      <c r="Z560" s="37"/>
      <c r="AA560" s="37"/>
      <c r="AB560" s="37"/>
      <c r="AC560" s="37"/>
      <c r="AD560" s="37"/>
      <c r="AE560" s="37"/>
      <c r="AF560" s="38"/>
      <c r="AG560" s="16"/>
      <c r="AO560" s="2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s="8" customFormat="1" ht="12.75" hidden="1">
      <c r="A561" s="13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4"/>
      <c r="N561" s="14"/>
      <c r="O561" s="14"/>
      <c r="P561" s="14"/>
      <c r="Q561" s="18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25"/>
      <c r="AG561" s="16"/>
      <c r="AO561" s="2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s="8" customFormat="1" ht="12.75" hidden="1">
      <c r="A562" s="13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4"/>
      <c r="N562" s="14"/>
      <c r="O562" s="14"/>
      <c r="P562" s="14"/>
      <c r="Q562" s="18"/>
      <c r="R562" s="15"/>
      <c r="S562" s="15"/>
      <c r="T562" s="15"/>
      <c r="U562" s="15"/>
      <c r="V562" s="15"/>
      <c r="W562" s="15"/>
      <c r="X562" s="15"/>
      <c r="Y562" s="15">
        <v>6</v>
      </c>
      <c r="Z562" s="15">
        <v>12</v>
      </c>
      <c r="AA562" s="15">
        <v>18</v>
      </c>
      <c r="AB562" s="15">
        <v>24</v>
      </c>
      <c r="AC562" s="15">
        <v>30</v>
      </c>
      <c r="AD562" s="15">
        <v>36</v>
      </c>
      <c r="AE562" s="15">
        <v>42</v>
      </c>
      <c r="AF562" s="25">
        <v>48</v>
      </c>
      <c r="AG562" s="16"/>
      <c r="AO562" s="2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s="8" customFormat="1" ht="12.75" hidden="1">
      <c r="A563" s="13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4"/>
      <c r="N563" s="14"/>
      <c r="O563" s="14"/>
      <c r="P563" s="14"/>
      <c r="Q563" s="18"/>
      <c r="R563" s="15"/>
      <c r="S563" s="15"/>
      <c r="T563" s="15"/>
      <c r="U563" s="15"/>
      <c r="V563" s="15"/>
      <c r="W563" s="15" t="s">
        <v>42</v>
      </c>
      <c r="X563" s="15"/>
      <c r="Y563" s="15" t="str">
        <f>RIGHT(LEFT(Y558,Y562),6)</f>
        <v>010110</v>
      </c>
      <c r="Z563" s="15" t="str">
        <f>RIGHT(LEFT(Y558,Z562),6)</f>
        <v>101111</v>
      </c>
      <c r="AA563" s="15" t="str">
        <f>RIGHT(LEFT(Y558,AA562),6)</f>
        <v>111010</v>
      </c>
      <c r="AB563" s="15" t="str">
        <f>RIGHT(LEFT(Y558,AB562),6)</f>
        <v>101011</v>
      </c>
      <c r="AC563" s="15" t="str">
        <f>RIGHT(LEFT(Y558,AC562),6)</f>
        <v>111010</v>
      </c>
      <c r="AD563" s="15" t="str">
        <f>RIGHT(LEFT(Y558,AD562),6)</f>
        <v>101111</v>
      </c>
      <c r="AE563" s="15" t="str">
        <f>RIGHT(LEFT(Y558,AE562),6)</f>
        <v>110110</v>
      </c>
      <c r="AF563" s="25" t="str">
        <f>RIGHT(LEFT(Y558,AF562),6)</f>
        <v>100101</v>
      </c>
      <c r="AG563" s="16"/>
      <c r="AO563" s="2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s="8" customFormat="1" ht="12.75" hidden="1">
      <c r="A564" s="13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4"/>
      <c r="N564" s="14"/>
      <c r="O564" s="14"/>
      <c r="P564" s="14"/>
      <c r="Q564" s="18"/>
      <c r="R564" s="15"/>
      <c r="S564" s="15"/>
      <c r="T564" s="15"/>
      <c r="U564" s="15"/>
      <c r="V564" s="15" t="s">
        <v>41</v>
      </c>
      <c r="W564" s="15">
        <f>W560</f>
        <v>11</v>
      </c>
      <c r="X564" s="15"/>
      <c r="Y564" s="15" t="str">
        <f>RIGHT(LEFT(Y560,Y562),6)</f>
        <v>001000</v>
      </c>
      <c r="Z564" s="15" t="str">
        <f>RIGHT(LEFT(Y560,Z562),6)</f>
        <v>010101</v>
      </c>
      <c r="AA564" s="15" t="str">
        <f>RIGHT(LEFT(Y560,AA562),6)</f>
        <v>111111</v>
      </c>
      <c r="AB564" s="15" t="str">
        <f>RIGHT(LEFT(Y560,AB562),6)</f>
        <v>010011</v>
      </c>
      <c r="AC564" s="15" t="str">
        <f>RIGHT(LEFT(Y560,AC562),6)</f>
        <v>110111</v>
      </c>
      <c r="AD564" s="15" t="str">
        <f>RIGHT(LEFT(Y560,AD562),6)</f>
        <v>101101</v>
      </c>
      <c r="AE564" s="15" t="str">
        <f>RIGHT(LEFT(Y560,AE562),6)</f>
        <v>001110</v>
      </c>
      <c r="AF564" s="25" t="str">
        <f>RIGHT(LEFT(Y560,AF562),6)</f>
        <v>000110</v>
      </c>
      <c r="AG564" s="16"/>
      <c r="AO564" s="2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s="8" customFormat="1" ht="12.75" hidden="1">
      <c r="A565" s="13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4"/>
      <c r="N565" s="14"/>
      <c r="O565" s="14"/>
      <c r="P565" s="14"/>
      <c r="Q565" s="18"/>
      <c r="R565" s="15"/>
      <c r="S565" s="15"/>
      <c r="T565" s="15"/>
      <c r="U565" s="15"/>
      <c r="V565" s="15"/>
      <c r="W565" s="15" t="s">
        <v>47</v>
      </c>
      <c r="X565" s="15"/>
      <c r="Y565" s="15" t="str">
        <f>DEC2BIN(BIN2DEC(SUBSTITUTE(Y563*1+Y564*1,2,0)),6)</f>
        <v>011110</v>
      </c>
      <c r="Z565" s="15" t="str">
        <f>DEC2BIN(BIN2DEC(SUBSTITUTE(Z563*1+Z564*1,2,0)),6)</f>
        <v>111010</v>
      </c>
      <c r="AA565" s="15" t="str">
        <f>DEC2BIN(BIN2DEC(SUBSTITUTE(AA563*1+AA564*1,2,0)),6)</f>
        <v>000101</v>
      </c>
      <c r="AB565" s="15" t="str">
        <f>DEC2BIN(BIN2DEC(SUBSTITUTE(AB563*1+AB564*1,2,0)),6)</f>
        <v>111000</v>
      </c>
      <c r="AC565" s="15" t="str">
        <f>DEC2BIN(BIN2DEC(SUBSTITUTE(AC563*1+AC564*1,2,0)),6)</f>
        <v>001101</v>
      </c>
      <c r="AD565" s="15" t="str">
        <f>DEC2BIN(BIN2DEC(SUBSTITUTE(AD563*1+AD564*1,2,0)),6)</f>
        <v>000010</v>
      </c>
      <c r="AE565" s="15" t="str">
        <f>DEC2BIN(BIN2DEC(SUBSTITUTE(AE563*1+AE564*1,2,0)),6)</f>
        <v>111000</v>
      </c>
      <c r="AF565" s="25" t="str">
        <f>DEC2BIN(BIN2DEC(SUBSTITUTE(AF563*1+AF564*1,2,0)),6)</f>
        <v>100011</v>
      </c>
      <c r="AG565" s="16"/>
      <c r="AO565" s="2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s="8" customFormat="1" ht="12.75" hidden="1">
      <c r="A566" s="13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4"/>
      <c r="N566" s="14"/>
      <c r="O566" s="14"/>
      <c r="P566" s="14"/>
      <c r="Q566" s="18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25"/>
      <c r="AG566" s="16"/>
      <c r="AO566" s="2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s="8" customFormat="1" ht="12.75" hidden="1">
      <c r="A567" s="13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4"/>
      <c r="N567" s="14"/>
      <c r="O567" s="14"/>
      <c r="P567" s="14"/>
      <c r="Q567" s="18"/>
      <c r="R567" s="15"/>
      <c r="S567" s="15"/>
      <c r="T567" s="15"/>
      <c r="U567" s="15"/>
      <c r="V567" s="15"/>
      <c r="W567" s="15"/>
      <c r="X567" s="15"/>
      <c r="Y567" s="15">
        <f>LEFT(Y565)*2+RIGHT(Y565)+(Y562/6-1)*5+2</f>
        <v>2</v>
      </c>
      <c r="Z567" s="15">
        <f>LEFT(Z565)*2+RIGHT(Z565)+(Z562/6-1)*5+2</f>
        <v>9</v>
      </c>
      <c r="AA567" s="15">
        <f aca="true" t="shared" si="44" ref="AA567:AF567">LEFT(AA565)*2+RIGHT(AA565)+(AA562/6-1)*5+2</f>
        <v>13</v>
      </c>
      <c r="AB567" s="15">
        <f t="shared" si="44"/>
        <v>19</v>
      </c>
      <c r="AC567" s="15">
        <f t="shared" si="44"/>
        <v>23</v>
      </c>
      <c r="AD567" s="15">
        <f t="shared" si="44"/>
        <v>27</v>
      </c>
      <c r="AE567" s="15">
        <f t="shared" si="44"/>
        <v>34</v>
      </c>
      <c r="AF567" s="25">
        <f t="shared" si="44"/>
        <v>40</v>
      </c>
      <c r="AG567" s="16"/>
      <c r="AO567" s="2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s="8" customFormat="1" ht="12.75" hidden="1">
      <c r="A568" s="13"/>
      <c r="B568" s="14"/>
      <c r="C568" s="14"/>
      <c r="D568" s="14"/>
      <c r="E568" s="14"/>
      <c r="F568" s="14"/>
      <c r="G568" s="14"/>
      <c r="H568" s="14"/>
      <c r="I568" s="14"/>
      <c r="J568" s="15"/>
      <c r="K568" s="15"/>
      <c r="L568" s="15"/>
      <c r="M568" s="14"/>
      <c r="N568" s="14"/>
      <c r="O568" s="14"/>
      <c r="P568" s="14"/>
      <c r="Q568" s="18"/>
      <c r="R568" s="15"/>
      <c r="S568" s="15"/>
      <c r="T568" s="15"/>
      <c r="U568" s="15"/>
      <c r="V568" s="15"/>
      <c r="W568" s="15"/>
      <c r="X568" s="15"/>
      <c r="Y568" s="15" t="str">
        <f>CHAR(66+BIN2DEC(RIGHT(LEFT(Y565,5),4)))</f>
        <v>Q</v>
      </c>
      <c r="Z568" s="15" t="str">
        <f>CHAR(66+BIN2DEC(RIGHT(LEFT(Z565,5),4)))</f>
        <v>O</v>
      </c>
      <c r="AA568" s="15" t="str">
        <f>CHAR(66+BIN2DEC(RIGHT(LEFT(AA565,5),4)))</f>
        <v>D</v>
      </c>
      <c r="AB568" s="15" t="str">
        <f>CHAR(66+BIN2DEC(RIGHT(LEFT(AB565,5),4)))</f>
        <v>N</v>
      </c>
      <c r="AC568" s="15" t="str">
        <f>CHAR(66+BIN2DEC(RIGHT(LEFT(AC565,5),4)))</f>
        <v>H</v>
      </c>
      <c r="AD568" s="15" t="str">
        <f>CHAR(66+BIN2DEC(RIGHT(LEFT(AD565,5),4)))</f>
        <v>C</v>
      </c>
      <c r="AE568" s="15" t="str">
        <f>CHAR(66+BIN2DEC(RIGHT(LEFT(AE565,5),4)))</f>
        <v>N</v>
      </c>
      <c r="AF568" s="25" t="str">
        <f>CHAR(66+BIN2DEC(RIGHT(LEFT(AF565,5),4)))</f>
        <v>C</v>
      </c>
      <c r="AG568" s="16"/>
      <c r="AO568" s="2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s="8" customFormat="1" ht="12.75" hidden="1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8"/>
      <c r="R569" s="15"/>
      <c r="S569" s="15"/>
      <c r="T569" s="15"/>
      <c r="U569" s="15"/>
      <c r="V569" s="15"/>
      <c r="W569" s="15" t="s">
        <v>4</v>
      </c>
      <c r="X569" s="15"/>
      <c r="Y569" s="15" t="str">
        <f ca="1">DEC2BIN(INDIRECT("Sheet2!"&amp;Y568&amp;Y567),4)</f>
        <v>0111</v>
      </c>
      <c r="Z569" s="15" t="str">
        <f ca="1">DEC2BIN(INDIRECT("Sheet2!"&amp;Z568&amp;Z567),4)</f>
        <v>0011</v>
      </c>
      <c r="AA569" s="15" t="str">
        <f ca="1">DEC2BIN(INDIRECT("Sheet2!"&amp;AA568&amp;AA567),4)</f>
        <v>0000</v>
      </c>
      <c r="AB569" s="15" t="str">
        <f ca="1">DEC2BIN(INDIRECT("Sheet2!"&amp;AB568&amp;AB567),4)</f>
        <v>0101</v>
      </c>
      <c r="AC569" s="15" t="str">
        <f ca="1">DEC2BIN(INDIRECT("Sheet2!"&amp;AC568&amp;AC567),4)</f>
        <v>1101</v>
      </c>
      <c r="AD569" s="15" t="str">
        <f ca="1">DEC2BIN(INDIRECT("Sheet2!"&amp;AD568&amp;AD567),4)</f>
        <v>0001</v>
      </c>
      <c r="AE569" s="15" t="str">
        <f ca="1">DEC2BIN(INDIRECT("Sheet2!"&amp;AE568&amp;AE567),4)</f>
        <v>0000</v>
      </c>
      <c r="AF569" s="25" t="str">
        <f ca="1">DEC2BIN(INDIRECT("Sheet2!"&amp;AF568&amp;AF567),4)</f>
        <v>0001</v>
      </c>
      <c r="AG569" s="16"/>
      <c r="AO569" s="2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s="8" customFormat="1" ht="12.75" hidden="1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8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25"/>
      <c r="AG570" s="16"/>
      <c r="AO570" s="2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s="8" customFormat="1" ht="12.75" hidden="1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8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25"/>
      <c r="AG571" s="16"/>
      <c r="AO571" s="2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s="8" customFormat="1" ht="12.75" hidden="1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8"/>
      <c r="R572" s="15"/>
      <c r="S572" s="15"/>
      <c r="T572" s="15"/>
      <c r="U572" s="15"/>
      <c r="V572" s="15"/>
      <c r="W572" s="15"/>
      <c r="X572" s="15"/>
      <c r="Y572" s="37" t="str">
        <f>Y569&amp;Z569&amp;AA569&amp;AB569&amp;AC569&amp;AD569&amp;AE569&amp;AF569</f>
        <v>01110011000001011101000100000001</v>
      </c>
      <c r="Z572" s="37"/>
      <c r="AA572" s="37"/>
      <c r="AB572" s="37"/>
      <c r="AC572" s="37"/>
      <c r="AD572" s="37"/>
      <c r="AE572" s="37"/>
      <c r="AF572" s="38"/>
      <c r="AG572" s="16"/>
      <c r="AO572" s="2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s="8" customFormat="1" ht="12.75" hidden="1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8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25"/>
      <c r="AG573" s="16"/>
      <c r="AO573" s="2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s="8" customFormat="1" ht="12.75" hidden="1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8"/>
      <c r="R574" s="15"/>
      <c r="S574" s="15"/>
      <c r="T574" s="15"/>
      <c r="U574" s="15"/>
      <c r="V574" s="15"/>
      <c r="W574" s="15"/>
      <c r="X574" s="15"/>
      <c r="Y574" s="15"/>
      <c r="Z574" s="37" t="s">
        <v>61</v>
      </c>
      <c r="AA574" s="37"/>
      <c r="AB574" s="37"/>
      <c r="AC574" s="37"/>
      <c r="AD574" s="15"/>
      <c r="AE574" s="15"/>
      <c r="AF574" s="25"/>
      <c r="AG574" s="16"/>
      <c r="AO574" s="2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s="8" customFormat="1" ht="12.75" hidden="1">
      <c r="A575" s="12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8"/>
      <c r="R575" s="15"/>
      <c r="S575" s="15"/>
      <c r="T575" s="15"/>
      <c r="U575" s="15"/>
      <c r="V575" s="15"/>
      <c r="W575" s="15"/>
      <c r="X575" s="15"/>
      <c r="Y575" s="15"/>
      <c r="Z575" s="15" t="str">
        <f>RIGHT(LEFT(Y572,Sheet2!$A$67))</f>
        <v>1</v>
      </c>
      <c r="AA575" s="15" t="str">
        <f>RIGHT(LEFT(Y572,Sheet2!$B$67))</f>
        <v>1</v>
      </c>
      <c r="AB575" s="15" t="str">
        <f>RIGHT(LEFT(Y572,Sheet2!$C$67))</f>
        <v>1</v>
      </c>
      <c r="AC575" s="15" t="str">
        <f>RIGHT(LEFT(Y572,Sheet2!$D$67))</f>
        <v>0</v>
      </c>
      <c r="AD575" s="37" t="str">
        <f>Z575&amp;AA575&amp;AB575&amp;AC575</f>
        <v>1110</v>
      </c>
      <c r="AE575" s="37"/>
      <c r="AF575" s="25"/>
      <c r="AG575" s="16"/>
      <c r="AO575" s="2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s="8" customFormat="1" ht="12.75" hidden="1">
      <c r="A576" s="12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8"/>
      <c r="R576" s="15"/>
      <c r="S576" s="15"/>
      <c r="T576" s="15"/>
      <c r="U576" s="15"/>
      <c r="V576" s="15"/>
      <c r="W576" s="15"/>
      <c r="X576" s="15"/>
      <c r="Y576" s="15"/>
      <c r="Z576" s="15" t="str">
        <f>RIGHT(LEFT(Y572,Sheet2!$A$68))</f>
        <v>0</v>
      </c>
      <c r="AA576" s="15" t="str">
        <f>RIGHT(LEFT(Y572,Sheet2!$B$68))</f>
        <v>0</v>
      </c>
      <c r="AB576" s="15" t="str">
        <f>RIGHT(LEFT(Y572,Sheet2!$C$68))</f>
        <v>0</v>
      </c>
      <c r="AC576" s="15" t="str">
        <f>RIGHT(LEFT(Y572,Sheet2!$D$68))</f>
        <v>1</v>
      </c>
      <c r="AD576" s="37" t="str">
        <f aca="true" t="shared" si="45" ref="AD576:AD582">Z576&amp;AA576&amp;AB576&amp;AC576</f>
        <v>0001</v>
      </c>
      <c r="AE576" s="37"/>
      <c r="AF576" s="25"/>
      <c r="AG576" s="16"/>
      <c r="AO576" s="2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s="8" customFormat="1" ht="12.75" hidden="1">
      <c r="A577" s="12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8"/>
      <c r="R577" s="15"/>
      <c r="S577" s="15"/>
      <c r="T577" s="15"/>
      <c r="U577" s="15"/>
      <c r="V577" s="15"/>
      <c r="W577" s="15"/>
      <c r="X577" s="15"/>
      <c r="Y577" s="15"/>
      <c r="Z577" s="15" t="str">
        <f>RIGHT(LEFT(Y572,Sheet2!$A$69))</f>
        <v>0</v>
      </c>
      <c r="AA577" s="15" t="str">
        <f>RIGHT(LEFT(Y572,Sheet2!$B$69))</f>
        <v>0</v>
      </c>
      <c r="AB577" s="15" t="str">
        <f>RIGHT(LEFT(Y572,Sheet2!$C$69))</f>
        <v>0</v>
      </c>
      <c r="AC577" s="15" t="str">
        <f>RIGHT(LEFT(Y572,Sheet2!$D$69))</f>
        <v>0</v>
      </c>
      <c r="AD577" s="37" t="str">
        <f t="shared" si="45"/>
        <v>0000</v>
      </c>
      <c r="AE577" s="37"/>
      <c r="AF577" s="25"/>
      <c r="AG577" s="16"/>
      <c r="AO577" s="2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s="8" customFormat="1" ht="12.75" hidden="1">
      <c r="A578" s="12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8"/>
      <c r="R578" s="15"/>
      <c r="S578" s="15"/>
      <c r="T578" s="15"/>
      <c r="U578" s="15"/>
      <c r="V578" s="15"/>
      <c r="W578" s="15"/>
      <c r="X578" s="15"/>
      <c r="Y578" s="15"/>
      <c r="Z578" s="15" t="str">
        <f>RIGHT(LEFT(Y572,Sheet2!$A$70))</f>
        <v>0</v>
      </c>
      <c r="AA578" s="15" t="str">
        <f>RIGHT(LEFT(Y572,Sheet2!$B$70))</f>
        <v>1</v>
      </c>
      <c r="AB578" s="15" t="str">
        <f>RIGHT(LEFT(Y572,Sheet2!$C$70))</f>
        <v>0</v>
      </c>
      <c r="AC578" s="15" t="str">
        <f>RIGHT(LEFT(Y572,Sheet2!$D$70))</f>
        <v>0</v>
      </c>
      <c r="AD578" s="37" t="str">
        <f t="shared" si="45"/>
        <v>0100</v>
      </c>
      <c r="AE578" s="37"/>
      <c r="AF578" s="25"/>
      <c r="AG578" s="16"/>
      <c r="AO578" s="2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s="8" customFormat="1" ht="12.75" hidden="1">
      <c r="A579" s="12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8"/>
      <c r="R579" s="15"/>
      <c r="S579" s="15"/>
      <c r="T579" s="15"/>
      <c r="U579" s="15"/>
      <c r="V579" s="15"/>
      <c r="W579" s="15"/>
      <c r="X579" s="15"/>
      <c r="Y579" s="15"/>
      <c r="Z579" s="15" t="str">
        <f>RIGHT(LEFT(Y572,Sheet2!$A$71))</f>
        <v>1</v>
      </c>
      <c r="AA579" s="15" t="str">
        <f>RIGHT(LEFT(Y572,Sheet2!$B$71))</f>
        <v>1</v>
      </c>
      <c r="AB579" s="15" t="str">
        <f>RIGHT(LEFT(Y572,Sheet2!$C$71))</f>
        <v>1</v>
      </c>
      <c r="AC579" s="15" t="str">
        <f>RIGHT(LEFT(Y572,Sheet2!$D$71))</f>
        <v>1</v>
      </c>
      <c r="AD579" s="37" t="str">
        <f t="shared" si="45"/>
        <v>1111</v>
      </c>
      <c r="AE579" s="37"/>
      <c r="AF579" s="25"/>
      <c r="AG579" s="16"/>
      <c r="AO579" s="2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s="8" customFormat="1" ht="12.75" hidden="1">
      <c r="A580" s="12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8"/>
      <c r="R580" s="15"/>
      <c r="S580" s="15"/>
      <c r="T580" s="15"/>
      <c r="U580" s="15"/>
      <c r="V580" s="15"/>
      <c r="W580" s="15"/>
      <c r="X580" s="15"/>
      <c r="Y580" s="15"/>
      <c r="Z580" s="15" t="str">
        <f>RIGHT(LEFT(Y572,Sheet2!$A$72))</f>
        <v>1</v>
      </c>
      <c r="AA580" s="15" t="str">
        <f>RIGHT(LEFT(Y572,Sheet2!$B$72))</f>
        <v>0</v>
      </c>
      <c r="AB580" s="15" t="str">
        <f>RIGHT(LEFT(Y572,Sheet2!$C$72))</f>
        <v>1</v>
      </c>
      <c r="AC580" s="15" t="str">
        <f>RIGHT(LEFT(Y572,Sheet2!$D$72))</f>
        <v>0</v>
      </c>
      <c r="AD580" s="37" t="str">
        <f t="shared" si="45"/>
        <v>1010</v>
      </c>
      <c r="AE580" s="37"/>
      <c r="AF580" s="25"/>
      <c r="AG580" s="16"/>
      <c r="AO580" s="2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s="8" customFormat="1" ht="12.75" hidden="1">
      <c r="A581" s="12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8"/>
      <c r="R581" s="15"/>
      <c r="S581" s="15"/>
      <c r="T581" s="15"/>
      <c r="U581" s="15"/>
      <c r="V581" s="15"/>
      <c r="W581" s="15"/>
      <c r="X581" s="15"/>
      <c r="Y581" s="15"/>
      <c r="Z581" s="15" t="str">
        <f>RIGHT(LEFT(Y572,Sheet2!$A$73))</f>
        <v>0</v>
      </c>
      <c r="AA581" s="15" t="str">
        <f>RIGHT(LEFT(Y572,Sheet2!$B$73))</f>
        <v>0</v>
      </c>
      <c r="AB581" s="15" t="str">
        <f>RIGHT(LEFT(Y572,Sheet2!$C$73))</f>
        <v>0</v>
      </c>
      <c r="AC581" s="15" t="str">
        <f>RIGHT(LEFT(Y572,Sheet2!$D$73))</f>
        <v>0</v>
      </c>
      <c r="AD581" s="37" t="str">
        <f t="shared" si="45"/>
        <v>0000</v>
      </c>
      <c r="AE581" s="37"/>
      <c r="AF581" s="25"/>
      <c r="AG581" s="16"/>
      <c r="AO581" s="2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s="8" customFormat="1" ht="12.75" hidden="1">
      <c r="A582" s="12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8"/>
      <c r="R582" s="15"/>
      <c r="S582" s="15"/>
      <c r="T582" s="15"/>
      <c r="U582" s="15"/>
      <c r="V582" s="15"/>
      <c r="W582" s="15"/>
      <c r="X582" s="15"/>
      <c r="Y582" s="15"/>
      <c r="Z582" s="15" t="str">
        <f>RIGHT(LEFT(Y572,Sheet2!$A$74))</f>
        <v>0</v>
      </c>
      <c r="AA582" s="15" t="str">
        <f>RIGHT(LEFT(Y572,Sheet2!$B$74))</f>
        <v>0</v>
      </c>
      <c r="AB582" s="15" t="str">
        <f>RIGHT(LEFT(Y572,Sheet2!$C$74))</f>
        <v>1</v>
      </c>
      <c r="AC582" s="15" t="str">
        <f>RIGHT(LEFT(Y572,Sheet2!$D$74))</f>
        <v>0</v>
      </c>
      <c r="AD582" s="37" t="str">
        <f t="shared" si="45"/>
        <v>0010</v>
      </c>
      <c r="AE582" s="37"/>
      <c r="AF582" s="25"/>
      <c r="AG582" s="16"/>
      <c r="AO582" s="2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s="8" customFormat="1" ht="12.75" hidden="1">
      <c r="A583" s="12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8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25"/>
      <c r="AG583" s="16"/>
      <c r="AO583" s="2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s="8" customFormat="1" ht="12.75" hidden="1">
      <c r="A584" s="12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8"/>
      <c r="R584" s="15"/>
      <c r="S584" s="15"/>
      <c r="T584" s="26" t="s">
        <v>39</v>
      </c>
      <c r="U584" s="27">
        <f>U542</f>
        <v>10</v>
      </c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25"/>
      <c r="AG584" s="16"/>
      <c r="AO584" s="2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s="8" customFormat="1" ht="12.75" hidden="1">
      <c r="A585" s="12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39" t="str">
        <f>Q543</f>
        <v>00100100011111001100011001111010</v>
      </c>
      <c r="R585" s="37"/>
      <c r="S585" s="37"/>
      <c r="T585" s="37"/>
      <c r="U585" s="37"/>
      <c r="V585" s="37"/>
      <c r="W585" s="37"/>
      <c r="X585" s="37"/>
      <c r="Y585" s="37" t="str">
        <f>AD575&amp;AD576&amp;AD577&amp;AD578&amp;AD579&amp;AD580&amp;AD581&amp;AD582</f>
        <v>11100001000001001111101000000010</v>
      </c>
      <c r="Z585" s="37"/>
      <c r="AA585" s="37"/>
      <c r="AB585" s="37"/>
      <c r="AC585" s="37"/>
      <c r="AD585" s="37"/>
      <c r="AE585" s="37"/>
      <c r="AF585" s="38"/>
      <c r="AG585" s="16"/>
      <c r="AO585" s="2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s="8" customFormat="1" ht="12.75" hidden="1">
      <c r="A586" s="12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8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25"/>
      <c r="AG586" s="16"/>
      <c r="AO586" s="2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s="8" customFormat="1" ht="12.75" hidden="1">
      <c r="A587" s="12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8"/>
      <c r="R587" s="15"/>
      <c r="S587" s="15"/>
      <c r="T587" s="15"/>
      <c r="U587" s="15"/>
      <c r="V587" s="15"/>
      <c r="W587" s="15"/>
      <c r="X587" s="15"/>
      <c r="Y587" s="15">
        <v>4</v>
      </c>
      <c r="Z587" s="15">
        <v>8</v>
      </c>
      <c r="AA587" s="15">
        <v>12</v>
      </c>
      <c r="AB587" s="15">
        <v>16</v>
      </c>
      <c r="AC587" s="15">
        <v>20</v>
      </c>
      <c r="AD587" s="15">
        <v>24</v>
      </c>
      <c r="AE587" s="15">
        <v>28</v>
      </c>
      <c r="AF587" s="25">
        <v>32</v>
      </c>
      <c r="AG587" s="16"/>
      <c r="AO587" s="2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s="8" customFormat="1" ht="12.75" hidden="1">
      <c r="A588" s="12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8"/>
      <c r="R588" s="15"/>
      <c r="S588" s="15"/>
      <c r="T588" s="15"/>
      <c r="U588" s="15"/>
      <c r="V588" s="15"/>
      <c r="W588" s="15"/>
      <c r="X588" s="15"/>
      <c r="Y588" s="15" t="str">
        <f>RIGHT(LEFT(Y585,Y587),4)</f>
        <v>1110</v>
      </c>
      <c r="Z588" s="15" t="str">
        <f>RIGHT(LEFT(Y585,Z587),4)</f>
        <v>0001</v>
      </c>
      <c r="AA588" s="15" t="str">
        <f>RIGHT(LEFT(Y585,AA587),4)</f>
        <v>0000</v>
      </c>
      <c r="AB588" s="15" t="str">
        <f>RIGHT(LEFT(Y585,AB587),4)</f>
        <v>0100</v>
      </c>
      <c r="AC588" s="15" t="str">
        <f>RIGHT(LEFT(Y585,AC587),4)</f>
        <v>1111</v>
      </c>
      <c r="AD588" s="15" t="str">
        <f>RIGHT(LEFT(Y585,AD587),4)</f>
        <v>1010</v>
      </c>
      <c r="AE588" s="15" t="str">
        <f>RIGHT(LEFT(Y585,AE587),4)</f>
        <v>0000</v>
      </c>
      <c r="AF588" s="25" t="str">
        <f>RIGHT(LEFT(Y585,AF587),4)</f>
        <v>0010</v>
      </c>
      <c r="AG588" s="16"/>
      <c r="AO588" s="2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s="8" customFormat="1" ht="12.75" hidden="1">
      <c r="A589" s="12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8"/>
      <c r="R589" s="15"/>
      <c r="S589" s="15"/>
      <c r="T589" s="15"/>
      <c r="U589" s="15"/>
      <c r="V589" s="15"/>
      <c r="W589" s="15"/>
      <c r="X589" s="28" t="s">
        <v>6</v>
      </c>
      <c r="Y589" s="15" t="str">
        <f>RIGHT(LEFT(Q585,Y587),4)</f>
        <v>0010</v>
      </c>
      <c r="Z589" s="15" t="str">
        <f>RIGHT(LEFT(Q585,Z587),4)</f>
        <v>0100</v>
      </c>
      <c r="AA589" s="15" t="str">
        <f>RIGHT(LEFT(Q585,AA587),4)</f>
        <v>0111</v>
      </c>
      <c r="AB589" s="15" t="str">
        <f>RIGHT(LEFT(Q585,AB587),4)</f>
        <v>1100</v>
      </c>
      <c r="AC589" s="15" t="str">
        <f>RIGHT(LEFT(Q585,AC587),4)</f>
        <v>1100</v>
      </c>
      <c r="AD589" s="15" t="str">
        <f>RIGHT(LEFT(Q585,AD587),4)</f>
        <v>0110</v>
      </c>
      <c r="AE589" s="15" t="str">
        <f>RIGHT(LEFT(Q585,AE587),4)</f>
        <v>0111</v>
      </c>
      <c r="AF589" s="25" t="str">
        <f>RIGHT(LEFT(Q585,AF587),4)</f>
        <v>1010</v>
      </c>
      <c r="AG589" s="16"/>
      <c r="AO589" s="2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s="8" customFormat="1" ht="12.75" hidden="1">
      <c r="A590" s="12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8"/>
      <c r="R590" s="15"/>
      <c r="S590" s="15"/>
      <c r="T590" s="15"/>
      <c r="U590" s="15"/>
      <c r="V590" s="15"/>
      <c r="W590" s="15"/>
      <c r="X590" s="15" t="s">
        <v>7</v>
      </c>
      <c r="Y590" s="15" t="str">
        <f>DEC2BIN(BIN2DEC(SUBSTITUTE(Y588*1+Y589*1,2,0)),4)</f>
        <v>1100</v>
      </c>
      <c r="Z590" s="15" t="str">
        <f>DEC2BIN(BIN2DEC(SUBSTITUTE(Z588*1+Z589*1,2,0)),4)</f>
        <v>0101</v>
      </c>
      <c r="AA590" s="15" t="str">
        <f>DEC2BIN(BIN2DEC(SUBSTITUTE(AA588*1+AA589*1,2,0)),4)</f>
        <v>0111</v>
      </c>
      <c r="AB590" s="15" t="str">
        <f>DEC2BIN(BIN2DEC(SUBSTITUTE(AB588*1+AB589*1,2,0)),4)</f>
        <v>1000</v>
      </c>
      <c r="AC590" s="15" t="str">
        <f>DEC2BIN(BIN2DEC(SUBSTITUTE(AC588*1+AC589*1,2,0)),4)</f>
        <v>0011</v>
      </c>
      <c r="AD590" s="15" t="str">
        <f>DEC2BIN(BIN2DEC(SUBSTITUTE(AD588*1+AD589*1,2,0)),4)</f>
        <v>1100</v>
      </c>
      <c r="AE590" s="15" t="str">
        <f>DEC2BIN(BIN2DEC(SUBSTITUTE(AE588*1+AE589*1,2,0)),4)</f>
        <v>0111</v>
      </c>
      <c r="AF590" s="25" t="str">
        <f>DEC2BIN(BIN2DEC(SUBSTITUTE(AF588*1+AF589*1,2,0)),4)</f>
        <v>1000</v>
      </c>
      <c r="AG590" s="16"/>
      <c r="AO590" s="2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s="8" customFormat="1" ht="12.75" hidden="1">
      <c r="A591" s="12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8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25"/>
      <c r="AG591" s="16"/>
      <c r="AO591" s="2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s="8" customFormat="1" ht="12.75" hidden="1">
      <c r="A592" s="12"/>
      <c r="B592" s="14"/>
      <c r="C592" s="14"/>
      <c r="D592" s="26" t="s">
        <v>45</v>
      </c>
      <c r="E592" s="27">
        <f>E542+1</f>
        <v>12</v>
      </c>
      <c r="F592" s="14"/>
      <c r="G592" s="14"/>
      <c r="H592" s="14"/>
      <c r="I592" s="14"/>
      <c r="J592" s="14"/>
      <c r="K592" s="14"/>
      <c r="L592" s="26" t="s">
        <v>46</v>
      </c>
      <c r="M592" s="27">
        <f>M542+1</f>
        <v>12</v>
      </c>
      <c r="N592" s="14"/>
      <c r="O592" s="14"/>
      <c r="P592" s="14"/>
      <c r="Q592" s="18"/>
      <c r="R592" s="15"/>
      <c r="S592" s="15"/>
      <c r="T592" s="26" t="s">
        <v>39</v>
      </c>
      <c r="U592" s="27">
        <f>U584+1</f>
        <v>11</v>
      </c>
      <c r="V592" s="15"/>
      <c r="W592" s="15"/>
      <c r="X592" s="15"/>
      <c r="Y592" s="15"/>
      <c r="Z592" s="15"/>
      <c r="AA592" s="15"/>
      <c r="AB592" s="26" t="s">
        <v>40</v>
      </c>
      <c r="AC592" s="27">
        <f>AC542+1</f>
        <v>11</v>
      </c>
      <c r="AD592" s="15"/>
      <c r="AE592" s="15"/>
      <c r="AF592" s="25"/>
      <c r="AG592" s="16"/>
      <c r="AO592" s="2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s="8" customFormat="1" ht="12.75">
      <c r="A593" s="29">
        <f ca="1">INDIRECT("Sheet2!U"&amp;E592)</f>
        <v>2</v>
      </c>
      <c r="B593" s="33" t="str">
        <f>RIGHT(B543,28-A593)&amp;LEFT(B543,A593)</f>
        <v>0101111111100001100110010101</v>
      </c>
      <c r="C593" s="33"/>
      <c r="D593" s="33"/>
      <c r="E593" s="33"/>
      <c r="F593" s="33"/>
      <c r="G593" s="33"/>
      <c r="H593" s="33"/>
      <c r="I593" s="29">
        <f ca="1">INDIRECT("Sheet2!U"&amp;M592)</f>
        <v>2</v>
      </c>
      <c r="J593" s="33" t="str">
        <f>RIGHT(J543,28-I593)&amp;LEFT(J543,I593)</f>
        <v>0001111010101010110011001111</v>
      </c>
      <c r="K593" s="33"/>
      <c r="L593" s="33"/>
      <c r="M593" s="33"/>
      <c r="N593" s="33"/>
      <c r="O593" s="33"/>
      <c r="P593" s="34"/>
      <c r="Q593" s="35" t="str">
        <f>Y543</f>
        <v>10110111110101011101011110110010</v>
      </c>
      <c r="R593" s="33"/>
      <c r="S593" s="33"/>
      <c r="T593" s="33"/>
      <c r="U593" s="33"/>
      <c r="V593" s="33"/>
      <c r="W593" s="33"/>
      <c r="X593" s="33"/>
      <c r="Y593" s="33" t="str">
        <f>Y590&amp;Z590&amp;AA590&amp;AB590&amp;AC590&amp;AD590&amp;AE590&amp;AF590</f>
        <v>11000101011110000011110001111000</v>
      </c>
      <c r="Z593" s="33"/>
      <c r="AA593" s="33"/>
      <c r="AB593" s="33"/>
      <c r="AC593" s="33"/>
      <c r="AD593" s="33"/>
      <c r="AE593" s="33"/>
      <c r="AF593" s="36"/>
      <c r="AG593" s="16"/>
      <c r="AO593" s="2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s="8" customFormat="1" ht="12.75" hidden="1">
      <c r="A594" s="20"/>
      <c r="B594" s="21"/>
      <c r="C594" s="21"/>
      <c r="D594" s="21"/>
      <c r="E594" s="21"/>
      <c r="F594" s="21"/>
      <c r="G594" s="21"/>
      <c r="H594" s="21"/>
      <c r="I594" s="21"/>
      <c r="J594" s="22"/>
      <c r="K594" s="22"/>
      <c r="L594" s="22"/>
      <c r="M594" s="22"/>
      <c r="N594" s="22"/>
      <c r="O594" s="22"/>
      <c r="P594" s="22"/>
      <c r="Q594" s="23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4"/>
      <c r="AG594" s="16"/>
      <c r="AO594" s="2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spans="1:65" s="8" customFormat="1" ht="12.75" hidden="1">
      <c r="A595" s="13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8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25"/>
      <c r="AG595" s="16"/>
      <c r="AO595" s="2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spans="1:65" s="8" customFormat="1" ht="12.75" hidden="1">
      <c r="A596" s="13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8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25"/>
      <c r="AG596" s="16"/>
      <c r="AO596" s="2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spans="1:65" s="8" customFormat="1" ht="12.75" hidden="1">
      <c r="A597" s="13" t="str">
        <f>"c"&amp;E592&amp;"d"&amp;E592</f>
        <v>c12d12</v>
      </c>
      <c r="B597" s="15" t="s">
        <v>44</v>
      </c>
      <c r="C597" s="37" t="str">
        <f>B593&amp;J593</f>
        <v>01011111111000011001100101010001111010101010110011001111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14"/>
      <c r="P597" s="14"/>
      <c r="Q597" s="18"/>
      <c r="R597" s="15"/>
      <c r="S597" s="15"/>
      <c r="T597" s="15"/>
      <c r="U597" s="15"/>
      <c r="V597" s="15"/>
      <c r="W597" s="15"/>
      <c r="X597" s="15"/>
      <c r="Y597" s="37" t="s">
        <v>3</v>
      </c>
      <c r="Z597" s="37"/>
      <c r="AA597" s="37"/>
      <c r="AB597" s="37"/>
      <c r="AC597" s="37"/>
      <c r="AD597" s="37"/>
      <c r="AE597" s="15"/>
      <c r="AF597" s="25"/>
      <c r="AG597" s="16"/>
      <c r="AO597" s="2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  <row r="598" spans="1:65" s="8" customFormat="1" ht="12.75" hidden="1">
      <c r="A598" s="12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8"/>
      <c r="R598" s="15"/>
      <c r="S598" s="15"/>
      <c r="T598" s="15"/>
      <c r="U598" s="15"/>
      <c r="V598" s="15"/>
      <c r="W598" s="15"/>
      <c r="X598" s="15"/>
      <c r="Y598" s="15" t="str">
        <f>RIGHT(LEFT(Y593,Sheet2!$K$57))</f>
        <v>0</v>
      </c>
      <c r="Z598" s="15" t="str">
        <f>RIGHT(LEFT(Y593,Sheet2!$L$57))</f>
        <v>1</v>
      </c>
      <c r="AA598" s="15" t="str">
        <f>RIGHT(LEFT(Y593,Sheet2!$M$57))</f>
        <v>1</v>
      </c>
      <c r="AB598" s="15" t="str">
        <f>RIGHT(LEFT(Y593,Sheet2!$N$57))</f>
        <v>0</v>
      </c>
      <c r="AC598" s="15" t="str">
        <f>RIGHT(LEFT(Y593,Sheet2!$O$57))</f>
        <v>0</v>
      </c>
      <c r="AD598" s="15" t="str">
        <f>RIGHT(LEFT(Y593,Sheet2!$P$57))</f>
        <v>0</v>
      </c>
      <c r="AE598" s="37" t="str">
        <f>Y598&amp;Z598&amp;AA598&amp;AB598&amp;AC598&amp;AD598</f>
        <v>011000</v>
      </c>
      <c r="AF598" s="38"/>
      <c r="AG598" s="16"/>
      <c r="AO598" s="2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</row>
    <row r="599" spans="1:65" s="8" customFormat="1" ht="12.75" hidden="1">
      <c r="A599" s="12"/>
      <c r="B599" s="14"/>
      <c r="C599" s="14"/>
      <c r="D599" s="14"/>
      <c r="E599" s="14"/>
      <c r="F599" s="14"/>
      <c r="G599" s="37" t="s">
        <v>60</v>
      </c>
      <c r="H599" s="37"/>
      <c r="I599" s="37"/>
      <c r="J599" s="14"/>
      <c r="K599" s="14"/>
      <c r="L599" s="14"/>
      <c r="M599" s="14"/>
      <c r="N599" s="14"/>
      <c r="O599" s="14"/>
      <c r="P599" s="14"/>
      <c r="Q599" s="18"/>
      <c r="R599" s="15"/>
      <c r="S599" s="15"/>
      <c r="T599" s="15"/>
      <c r="U599" s="15"/>
      <c r="V599" s="15"/>
      <c r="W599" s="15"/>
      <c r="X599" s="15"/>
      <c r="Y599" s="15" t="str">
        <f>RIGHT(LEFT(Y593,Sheet2!$K$58))</f>
        <v>0</v>
      </c>
      <c r="Z599" s="15" t="str">
        <f>RIGHT(LEFT(Y593,Sheet2!$L$58))</f>
        <v>0</v>
      </c>
      <c r="AA599" s="15" t="str">
        <f>RIGHT(LEFT(Y593,Sheet2!$M$58))</f>
        <v>1</v>
      </c>
      <c r="AB599" s="15" t="str">
        <f>RIGHT(LEFT(Y593,Sheet2!$N$58))</f>
        <v>0</v>
      </c>
      <c r="AC599" s="15" t="str">
        <f>RIGHT(LEFT(Y593,Sheet2!$O$58))</f>
        <v>1</v>
      </c>
      <c r="AD599" s="15" t="str">
        <f>RIGHT(LEFT(Y593,Sheet2!$P$58))</f>
        <v>0</v>
      </c>
      <c r="AE599" s="37" t="str">
        <f aca="true" t="shared" si="46" ref="AE599:AE605">Y599&amp;Z599&amp;AA599&amp;AB599&amp;AC599&amp;AD599</f>
        <v>001010</v>
      </c>
      <c r="AF599" s="38"/>
      <c r="AG599" s="16"/>
      <c r="AO599" s="2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</row>
    <row r="600" spans="1:65" s="8" customFormat="1" ht="12.75" hidden="1">
      <c r="A600" s="12"/>
      <c r="B600" s="14"/>
      <c r="C600" s="14"/>
      <c r="D600" s="14"/>
      <c r="E600" s="15" t="str">
        <f>RIGHT(LEFT(C597,Sheet2!$K$46))</f>
        <v>0</v>
      </c>
      <c r="F600" s="15" t="str">
        <f>RIGHT(LEFT(C597,Sheet2!$L$46))</f>
        <v>1</v>
      </c>
      <c r="G600" s="15" t="str">
        <f>RIGHT(LEFT(C597,Sheet2!$M$46))</f>
        <v>1</v>
      </c>
      <c r="H600" s="15" t="str">
        <f>RIGHT(LEFT(C597,Sheet2!$N$46))</f>
        <v>1</v>
      </c>
      <c r="I600" s="15" t="str">
        <f>RIGHT(LEFT(C597,Sheet2!$O$46))</f>
        <v>0</v>
      </c>
      <c r="J600" s="15" t="str">
        <f>RIGHT(LEFT(C597,Sheet2!$P$46))</f>
        <v>1</v>
      </c>
      <c r="K600" s="37" t="str">
        <f aca="true" t="shared" si="47" ref="K600:K607">E600&amp;F600&amp;G600&amp;H600&amp;I600&amp;J600</f>
        <v>011101</v>
      </c>
      <c r="L600" s="37"/>
      <c r="M600" s="14"/>
      <c r="N600" s="14"/>
      <c r="O600" s="14"/>
      <c r="P600" s="14"/>
      <c r="Q600" s="18"/>
      <c r="R600" s="15"/>
      <c r="S600" s="15"/>
      <c r="T600" s="15"/>
      <c r="U600" s="15"/>
      <c r="V600" s="15"/>
      <c r="W600" s="15"/>
      <c r="X600" s="15"/>
      <c r="Y600" s="15" t="str">
        <f>RIGHT(LEFT(Y593,Sheet2!$K$59))</f>
        <v>1</v>
      </c>
      <c r="Z600" s="15" t="str">
        <f>RIGHT(LEFT(Y593,Sheet2!$L$59))</f>
        <v>0</v>
      </c>
      <c r="AA600" s="15" t="str">
        <f>RIGHT(LEFT(Y593,Sheet2!$M$59))</f>
        <v>1</v>
      </c>
      <c r="AB600" s="15" t="str">
        <f>RIGHT(LEFT(Y593,Sheet2!$N$59))</f>
        <v>1</v>
      </c>
      <c r="AC600" s="15" t="str">
        <f>RIGHT(LEFT(Y593,Sheet2!$O$59))</f>
        <v>1</v>
      </c>
      <c r="AD600" s="15" t="str">
        <f>RIGHT(LEFT(Y593,Sheet2!$P$59))</f>
        <v>1</v>
      </c>
      <c r="AE600" s="37" t="str">
        <f t="shared" si="46"/>
        <v>101111</v>
      </c>
      <c r="AF600" s="38"/>
      <c r="AG600" s="16"/>
      <c r="AO600" s="2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</row>
    <row r="601" spans="1:65" s="8" customFormat="1" ht="12.75" hidden="1">
      <c r="A601" s="12"/>
      <c r="B601" s="14"/>
      <c r="C601" s="14"/>
      <c r="D601" s="14"/>
      <c r="E601" s="15" t="str">
        <f>RIGHT(LEFT(C597,Sheet2!$K$47))</f>
        <v>0</v>
      </c>
      <c r="F601" s="15" t="str">
        <f>RIGHT(LEFT(C597,Sheet2!$L$47))</f>
        <v>1</v>
      </c>
      <c r="G601" s="15" t="str">
        <f>RIGHT(LEFT(C597,Sheet2!$M$47))</f>
        <v>0</v>
      </c>
      <c r="H601" s="15" t="str">
        <f>RIGHT(LEFT(C597,Sheet2!$N$47))</f>
        <v>1</v>
      </c>
      <c r="I601" s="15" t="str">
        <f>RIGHT(LEFT(C597,Sheet2!$O$47))</f>
        <v>1</v>
      </c>
      <c r="J601" s="15" t="str">
        <f>RIGHT(LEFT(C597,Sheet2!$P$47))</f>
        <v>1</v>
      </c>
      <c r="K601" s="37" t="str">
        <f t="shared" si="47"/>
        <v>010111</v>
      </c>
      <c r="L601" s="37"/>
      <c r="M601" s="14"/>
      <c r="N601" s="14"/>
      <c r="O601" s="14"/>
      <c r="P601" s="14"/>
      <c r="Q601" s="18"/>
      <c r="R601" s="15"/>
      <c r="S601" s="15"/>
      <c r="T601" s="15"/>
      <c r="U601" s="15"/>
      <c r="V601" s="15"/>
      <c r="W601" s="15"/>
      <c r="X601" s="15"/>
      <c r="Y601" s="15" t="str">
        <f>RIGHT(LEFT(Y593,Sheet2!$K$60))</f>
        <v>1</v>
      </c>
      <c r="Z601" s="15" t="str">
        <f>RIGHT(LEFT(Y593,Sheet2!$L$60))</f>
        <v>1</v>
      </c>
      <c r="AA601" s="15" t="str">
        <f>RIGHT(LEFT(Y593,Sheet2!$M$60))</f>
        <v>0</v>
      </c>
      <c r="AB601" s="15" t="str">
        <f>RIGHT(LEFT(Y593,Sheet2!$N$60))</f>
        <v>0</v>
      </c>
      <c r="AC601" s="15" t="str">
        <f>RIGHT(LEFT(Y593,Sheet2!$O$60))</f>
        <v>0</v>
      </c>
      <c r="AD601" s="15" t="str">
        <f>RIGHT(LEFT(Y593,Sheet2!$P$60))</f>
        <v>0</v>
      </c>
      <c r="AE601" s="37" t="str">
        <f t="shared" si="46"/>
        <v>110000</v>
      </c>
      <c r="AF601" s="38"/>
      <c r="AG601" s="16"/>
      <c r="AO601" s="2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</row>
    <row r="602" spans="1:65" s="8" customFormat="1" ht="12.75" hidden="1">
      <c r="A602" s="12"/>
      <c r="B602" s="14"/>
      <c r="C602" s="14"/>
      <c r="D602" s="14"/>
      <c r="E602" s="15" t="str">
        <f>RIGHT(LEFT(C597,Sheet2!$K$48))</f>
        <v>0</v>
      </c>
      <c r="F602" s="15" t="str">
        <f>RIGHT(LEFT(C597,Sheet2!$L$48))</f>
        <v>0</v>
      </c>
      <c r="G602" s="15" t="str">
        <f>RIGHT(LEFT(C597,Sheet2!$M$48))</f>
        <v>0</v>
      </c>
      <c r="H602" s="15" t="str">
        <f>RIGHT(LEFT(C597,Sheet2!$N$48))</f>
        <v>1</v>
      </c>
      <c r="I602" s="15" t="str">
        <f>RIGHT(LEFT(C597,Sheet2!$O$48))</f>
        <v>1</v>
      </c>
      <c r="J602" s="15" t="str">
        <f>RIGHT(LEFT(C597,Sheet2!$P$48))</f>
        <v>1</v>
      </c>
      <c r="K602" s="37" t="str">
        <f t="shared" si="47"/>
        <v>000111</v>
      </c>
      <c r="L602" s="37"/>
      <c r="M602" s="14"/>
      <c r="N602" s="14"/>
      <c r="O602" s="14"/>
      <c r="P602" s="14"/>
      <c r="Q602" s="18"/>
      <c r="R602" s="15"/>
      <c r="S602" s="15"/>
      <c r="T602" s="15"/>
      <c r="U602" s="15"/>
      <c r="V602" s="15"/>
      <c r="W602" s="15"/>
      <c r="X602" s="15"/>
      <c r="Y602" s="15" t="str">
        <f>RIGHT(LEFT(Y593,Sheet2!$K$61))</f>
        <v>0</v>
      </c>
      <c r="Z602" s="15" t="str">
        <f>RIGHT(LEFT(Y593,Sheet2!$L$61))</f>
        <v>0</v>
      </c>
      <c r="AA602" s="15" t="str">
        <f>RIGHT(LEFT(Y593,Sheet2!$M$61))</f>
        <v>0</v>
      </c>
      <c r="AB602" s="15" t="str">
        <f>RIGHT(LEFT(Y593,Sheet2!$N$61))</f>
        <v>1</v>
      </c>
      <c r="AC602" s="15" t="str">
        <f>RIGHT(LEFT(Y593,Sheet2!$O$61))</f>
        <v>1</v>
      </c>
      <c r="AD602" s="15" t="str">
        <f>RIGHT(LEFT(Y593,Sheet2!$P$61))</f>
        <v>1</v>
      </c>
      <c r="AE602" s="37" t="str">
        <f t="shared" si="46"/>
        <v>000111</v>
      </c>
      <c r="AF602" s="38"/>
      <c r="AG602" s="16"/>
      <c r="AO602" s="2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</row>
    <row r="603" spans="1:65" s="8" customFormat="1" ht="12.75" hidden="1">
      <c r="A603" s="12"/>
      <c r="B603" s="14"/>
      <c r="C603" s="14"/>
      <c r="D603" s="14"/>
      <c r="E603" s="15" t="str">
        <f>RIGHT(LEFT(C597,Sheet2!$K$49))</f>
        <v>1</v>
      </c>
      <c r="F603" s="15" t="str">
        <f>RIGHT(LEFT(C597,Sheet2!$L$49))</f>
        <v>1</v>
      </c>
      <c r="G603" s="15" t="str">
        <f>RIGHT(LEFT(C597,Sheet2!$M$49))</f>
        <v>0</v>
      </c>
      <c r="H603" s="15" t="str">
        <f>RIGHT(LEFT(C597,Sheet2!$N$49))</f>
        <v>1</v>
      </c>
      <c r="I603" s="15" t="str">
        <f>RIGHT(LEFT(C597,Sheet2!$O$49))</f>
        <v>0</v>
      </c>
      <c r="J603" s="15" t="str">
        <f>RIGHT(LEFT(C597,Sheet2!$P$49))</f>
        <v>1</v>
      </c>
      <c r="K603" s="37" t="str">
        <f t="shared" si="47"/>
        <v>110101</v>
      </c>
      <c r="L603" s="37"/>
      <c r="M603" s="14"/>
      <c r="N603" s="14"/>
      <c r="O603" s="14"/>
      <c r="P603" s="14"/>
      <c r="Q603" s="18"/>
      <c r="R603" s="15"/>
      <c r="S603" s="15"/>
      <c r="T603" s="15"/>
      <c r="U603" s="15"/>
      <c r="V603" s="15"/>
      <c r="W603" s="15"/>
      <c r="X603" s="15"/>
      <c r="Y603" s="15" t="str">
        <f>RIGHT(LEFT(Y593,Sheet2!$K$62))</f>
        <v>1</v>
      </c>
      <c r="Z603" s="15" t="str">
        <f>RIGHT(LEFT(Y593,Sheet2!$L$62))</f>
        <v>1</v>
      </c>
      <c r="AA603" s="15" t="str">
        <f>RIGHT(LEFT(Y593,Sheet2!$M$62))</f>
        <v>1</v>
      </c>
      <c r="AB603" s="15" t="str">
        <f>RIGHT(LEFT(Y593,Sheet2!$N$62))</f>
        <v>0</v>
      </c>
      <c r="AC603" s="15" t="str">
        <f>RIGHT(LEFT(Y593,Sheet2!$O$62))</f>
        <v>0</v>
      </c>
      <c r="AD603" s="15" t="str">
        <f>RIGHT(LEFT(Y593,Sheet2!$P$62))</f>
        <v>0</v>
      </c>
      <c r="AE603" s="37" t="str">
        <f t="shared" si="46"/>
        <v>111000</v>
      </c>
      <c r="AF603" s="38"/>
      <c r="AG603" s="16"/>
      <c r="AO603" s="2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</row>
    <row r="604" spans="1:65" s="8" customFormat="1" ht="12.75" hidden="1">
      <c r="A604" s="12"/>
      <c r="B604" s="14"/>
      <c r="C604" s="14"/>
      <c r="D604" s="14"/>
      <c r="E604" s="15" t="str">
        <f>RIGHT(LEFT(C597,Sheet2!$K$50))</f>
        <v>1</v>
      </c>
      <c r="F604" s="15" t="str">
        <f>RIGHT(LEFT(C597,Sheet2!$L$50))</f>
        <v>0</v>
      </c>
      <c r="G604" s="15" t="str">
        <f>RIGHT(LEFT(C597,Sheet2!$M$50))</f>
        <v>0</v>
      </c>
      <c r="H604" s="15" t="str">
        <f>RIGHT(LEFT(C597,Sheet2!$N$50))</f>
        <v>1</v>
      </c>
      <c r="I604" s="15" t="str">
        <f>RIGHT(LEFT(C597,Sheet2!$O$50))</f>
        <v>0</v>
      </c>
      <c r="J604" s="15" t="str">
        <f>RIGHT(LEFT(C597,Sheet2!$P$50))</f>
        <v>1</v>
      </c>
      <c r="K604" s="37" t="str">
        <f t="shared" si="47"/>
        <v>100101</v>
      </c>
      <c r="L604" s="37"/>
      <c r="M604" s="14"/>
      <c r="N604" s="14"/>
      <c r="O604" s="14"/>
      <c r="P604" s="14"/>
      <c r="Q604" s="18"/>
      <c r="R604" s="15"/>
      <c r="S604" s="15"/>
      <c r="T604" s="15"/>
      <c r="U604" s="15"/>
      <c r="V604" s="15"/>
      <c r="W604" s="15"/>
      <c r="X604" s="15"/>
      <c r="Y604" s="15" t="str">
        <f>RIGHT(LEFT(Y593,Sheet2!$K$63))</f>
        <v>0</v>
      </c>
      <c r="Z604" s="15" t="str">
        <f>RIGHT(LEFT(Y593,Sheet2!$L$63))</f>
        <v>0</v>
      </c>
      <c r="AA604" s="15" t="str">
        <f>RIGHT(LEFT(Y593,Sheet2!$M$63))</f>
        <v>1</v>
      </c>
      <c r="AB604" s="15" t="str">
        <f>RIGHT(LEFT(Y593,Sheet2!$N$63))</f>
        <v>1</v>
      </c>
      <c r="AC604" s="15" t="str">
        <f>RIGHT(LEFT(Y593,Sheet2!$O$63))</f>
        <v>1</v>
      </c>
      <c r="AD604" s="15" t="str">
        <f>RIGHT(LEFT(Y593,Sheet2!$P$63))</f>
        <v>1</v>
      </c>
      <c r="AE604" s="37" t="str">
        <f t="shared" si="46"/>
        <v>001111</v>
      </c>
      <c r="AF604" s="38"/>
      <c r="AG604" s="16"/>
      <c r="AO604" s="2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</row>
    <row r="605" spans="1:65" s="8" customFormat="1" ht="12.75" hidden="1">
      <c r="A605" s="12"/>
      <c r="B605" s="14"/>
      <c r="C605" s="14"/>
      <c r="D605" s="14"/>
      <c r="E605" s="15" t="str">
        <f>RIGHT(LEFT(C597,Sheet2!$K$51))</f>
        <v>0</v>
      </c>
      <c r="F605" s="15" t="str">
        <f>RIGHT(LEFT(C597,Sheet2!$L$51))</f>
        <v>0</v>
      </c>
      <c r="G605" s="15" t="str">
        <f>RIGHT(LEFT(C597,Sheet2!$M$51))</f>
        <v>0</v>
      </c>
      <c r="H605" s="15" t="str">
        <f>RIGHT(LEFT(C597,Sheet2!$N$51))</f>
        <v>1</v>
      </c>
      <c r="I605" s="15" t="str">
        <f>RIGHT(LEFT(C597,Sheet2!$O$51))</f>
        <v>1</v>
      </c>
      <c r="J605" s="15" t="str">
        <f>RIGHT(LEFT(C597,Sheet2!$P$51))</f>
        <v>0</v>
      </c>
      <c r="K605" s="37" t="str">
        <f t="shared" si="47"/>
        <v>000110</v>
      </c>
      <c r="L605" s="37"/>
      <c r="M605" s="14"/>
      <c r="N605" s="14"/>
      <c r="O605" s="14"/>
      <c r="P605" s="14"/>
      <c r="Q605" s="18"/>
      <c r="R605" s="15"/>
      <c r="S605" s="15"/>
      <c r="T605" s="15"/>
      <c r="U605" s="15"/>
      <c r="V605" s="15"/>
      <c r="W605" s="15"/>
      <c r="X605" s="15"/>
      <c r="Y605" s="15" t="str">
        <f>RIGHT(LEFT(Y593,Sheet2!$K$64))</f>
        <v>1</v>
      </c>
      <c r="Z605" s="15" t="str">
        <f>RIGHT(LEFT(Y593,Sheet2!$L$64))</f>
        <v>1</v>
      </c>
      <c r="AA605" s="15" t="str">
        <f>RIGHT(LEFT(Y593,Sheet2!$M$64))</f>
        <v>0</v>
      </c>
      <c r="AB605" s="15" t="str">
        <f>RIGHT(LEFT(Y593,Sheet2!$N$64))</f>
        <v>0</v>
      </c>
      <c r="AC605" s="15" t="str">
        <f>RIGHT(LEFT(Y593,Sheet2!$O$64))</f>
        <v>0</v>
      </c>
      <c r="AD605" s="15" t="str">
        <f>RIGHT(LEFT(Y593,Sheet2!$P$64))</f>
        <v>1</v>
      </c>
      <c r="AE605" s="37" t="str">
        <f t="shared" si="46"/>
        <v>110001</v>
      </c>
      <c r="AF605" s="38"/>
      <c r="AG605" s="16"/>
      <c r="AO605" s="2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</row>
    <row r="606" spans="1:65" s="8" customFormat="1" ht="12.75" hidden="1">
      <c r="A606" s="12"/>
      <c r="B606" s="14"/>
      <c r="C606" s="14"/>
      <c r="D606" s="14"/>
      <c r="E606" s="15" t="str">
        <f>RIGHT(LEFT(C597,Sheet2!$K$52))</f>
        <v>0</v>
      </c>
      <c r="F606" s="15" t="str">
        <f>RIGHT(LEFT(C597,Sheet2!$L$52))</f>
        <v>1</v>
      </c>
      <c r="G606" s="15" t="str">
        <f>RIGHT(LEFT(C597,Sheet2!$M$52))</f>
        <v>1</v>
      </c>
      <c r="H606" s="15" t="str">
        <f>RIGHT(LEFT(C597,Sheet2!$N$52))</f>
        <v>1</v>
      </c>
      <c r="I606" s="15" t="str">
        <f>RIGHT(LEFT(C597,Sheet2!$O$52))</f>
        <v>1</v>
      </c>
      <c r="J606" s="15" t="str">
        <f>RIGHT(LEFT(C597,Sheet2!$P$52))</f>
        <v>1</v>
      </c>
      <c r="K606" s="37" t="str">
        <f t="shared" si="47"/>
        <v>011111</v>
      </c>
      <c r="L606" s="37"/>
      <c r="M606" s="14"/>
      <c r="N606" s="14"/>
      <c r="O606" s="14"/>
      <c r="P606" s="14"/>
      <c r="Q606" s="18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25"/>
      <c r="AG606" s="16"/>
      <c r="AO606" s="2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</row>
    <row r="607" spans="1:65" s="8" customFormat="1" ht="12.75" hidden="1">
      <c r="A607" s="12"/>
      <c r="B607" s="14"/>
      <c r="C607" s="14"/>
      <c r="D607" s="14"/>
      <c r="E607" s="15" t="str">
        <f>RIGHT(LEFT(C597,Sheet2!$K$53))</f>
        <v>1</v>
      </c>
      <c r="F607" s="15" t="str">
        <f>RIGHT(LEFT(C597,Sheet2!$L$53))</f>
        <v>0</v>
      </c>
      <c r="G607" s="15" t="str">
        <f>RIGHT(LEFT(C597,Sheet2!$M$53))</f>
        <v>1</v>
      </c>
      <c r="H607" s="15" t="str">
        <f>RIGHT(LEFT(C597,Sheet2!$N$53))</f>
        <v>0</v>
      </c>
      <c r="I607" s="15" t="str">
        <f>RIGHT(LEFT(C597,Sheet2!$O$53))</f>
        <v>0</v>
      </c>
      <c r="J607" s="15" t="str">
        <f>RIGHT(LEFT(C597,Sheet2!$P$53))</f>
        <v>1</v>
      </c>
      <c r="K607" s="37" t="str">
        <f t="shared" si="47"/>
        <v>101001</v>
      </c>
      <c r="L607" s="37"/>
      <c r="M607" s="14"/>
      <c r="N607" s="14"/>
      <c r="O607" s="14"/>
      <c r="P607" s="14"/>
      <c r="Q607" s="18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25"/>
      <c r="AG607" s="16"/>
      <c r="AO607" s="2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</row>
    <row r="608" spans="1:65" s="8" customFormat="1" ht="12.75" hidden="1">
      <c r="A608" s="13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4"/>
      <c r="N608" s="14"/>
      <c r="O608" s="14"/>
      <c r="P608" s="14"/>
      <c r="Q608" s="18"/>
      <c r="R608" s="15"/>
      <c r="S608" s="15"/>
      <c r="T608" s="15"/>
      <c r="U608" s="15"/>
      <c r="V608" s="15"/>
      <c r="W608" s="15"/>
      <c r="X608" s="15"/>
      <c r="Y608" s="37" t="str">
        <f>AE598&amp;AE599&amp;AE600&amp;AE601&amp;AE602&amp;AE603&amp;AE604&amp;AE605</f>
        <v>011000001010101111110000000111111000001111110001</v>
      </c>
      <c r="Z608" s="37"/>
      <c r="AA608" s="37"/>
      <c r="AB608" s="37"/>
      <c r="AC608" s="37"/>
      <c r="AD608" s="37"/>
      <c r="AE608" s="37"/>
      <c r="AF608" s="38"/>
      <c r="AG608" s="16"/>
      <c r="AO608" s="2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</row>
    <row r="609" spans="1:65" s="8" customFormat="1" ht="12.75" hidden="1">
      <c r="A609" s="13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4"/>
      <c r="N609" s="14"/>
      <c r="O609" s="14"/>
      <c r="P609" s="14"/>
      <c r="Q609" s="18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25"/>
      <c r="AG609" s="16"/>
      <c r="AO609" s="2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</row>
    <row r="610" spans="1:65" s="8" customFormat="1" ht="12.75" hidden="1">
      <c r="A610" s="13"/>
      <c r="B610" s="15"/>
      <c r="C610" s="15" t="s">
        <v>34</v>
      </c>
      <c r="D610" s="37" t="str">
        <f>K600&amp;K601&amp;K602&amp;K603&amp;K604&amp;K605&amp;K606&amp;K607</f>
        <v>011101010111000111110101100101000110011111101001</v>
      </c>
      <c r="E610" s="37"/>
      <c r="F610" s="37"/>
      <c r="G610" s="37"/>
      <c r="H610" s="37"/>
      <c r="I610" s="37"/>
      <c r="J610" s="37"/>
      <c r="K610" s="37"/>
      <c r="L610" s="37"/>
      <c r="M610" s="37"/>
      <c r="N610" s="14"/>
      <c r="O610" s="14"/>
      <c r="P610" s="14"/>
      <c r="Q610" s="18"/>
      <c r="R610" s="15"/>
      <c r="S610" s="15"/>
      <c r="T610" s="15"/>
      <c r="U610" s="15"/>
      <c r="V610" s="15" t="s">
        <v>41</v>
      </c>
      <c r="W610" s="15">
        <f>AC592+1</f>
        <v>12</v>
      </c>
      <c r="X610" s="15"/>
      <c r="Y610" s="37" t="str">
        <f>D610</f>
        <v>011101010111000111110101100101000110011111101001</v>
      </c>
      <c r="Z610" s="37"/>
      <c r="AA610" s="37"/>
      <c r="AB610" s="37"/>
      <c r="AC610" s="37"/>
      <c r="AD610" s="37"/>
      <c r="AE610" s="37"/>
      <c r="AF610" s="38"/>
      <c r="AG610" s="16"/>
      <c r="AO610" s="2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</row>
    <row r="611" spans="1:65" s="8" customFormat="1" ht="12.75" hidden="1">
      <c r="A611" s="13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4"/>
      <c r="N611" s="14"/>
      <c r="O611" s="14"/>
      <c r="P611" s="14"/>
      <c r="Q611" s="18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25"/>
      <c r="AG611" s="16"/>
      <c r="AO611" s="2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</row>
    <row r="612" spans="1:65" s="8" customFormat="1" ht="12.75" hidden="1">
      <c r="A612" s="13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4"/>
      <c r="N612" s="14"/>
      <c r="O612" s="14"/>
      <c r="P612" s="14"/>
      <c r="Q612" s="18"/>
      <c r="R612" s="15"/>
      <c r="S612" s="15"/>
      <c r="T612" s="15"/>
      <c r="U612" s="15"/>
      <c r="V612" s="15"/>
      <c r="W612" s="15"/>
      <c r="X612" s="15"/>
      <c r="Y612" s="15">
        <v>6</v>
      </c>
      <c r="Z612" s="15">
        <v>12</v>
      </c>
      <c r="AA612" s="15">
        <v>18</v>
      </c>
      <c r="AB612" s="15">
        <v>24</v>
      </c>
      <c r="AC612" s="15">
        <v>30</v>
      </c>
      <c r="AD612" s="15">
        <v>36</v>
      </c>
      <c r="AE612" s="15">
        <v>42</v>
      </c>
      <c r="AF612" s="25">
        <v>48</v>
      </c>
      <c r="AG612" s="16"/>
      <c r="AO612" s="2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</row>
    <row r="613" spans="1:65" s="8" customFormat="1" ht="12.75" hidden="1">
      <c r="A613" s="13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4"/>
      <c r="N613" s="14"/>
      <c r="O613" s="14"/>
      <c r="P613" s="14"/>
      <c r="Q613" s="18"/>
      <c r="R613" s="15"/>
      <c r="S613" s="15"/>
      <c r="T613" s="15"/>
      <c r="U613" s="15"/>
      <c r="V613" s="15"/>
      <c r="W613" s="15" t="s">
        <v>42</v>
      </c>
      <c r="X613" s="15"/>
      <c r="Y613" s="15" t="str">
        <f>RIGHT(LEFT(Y608,Y612),6)</f>
        <v>011000</v>
      </c>
      <c r="Z613" s="15" t="str">
        <f>RIGHT(LEFT(Y608,Z612),6)</f>
        <v>001010</v>
      </c>
      <c r="AA613" s="15" t="str">
        <f>RIGHT(LEFT(Y608,AA612),6)</f>
        <v>101111</v>
      </c>
      <c r="AB613" s="15" t="str">
        <f>RIGHT(LEFT(Y608,AB612),6)</f>
        <v>110000</v>
      </c>
      <c r="AC613" s="15" t="str">
        <f>RIGHT(LEFT(Y608,AC612),6)</f>
        <v>000111</v>
      </c>
      <c r="AD613" s="15" t="str">
        <f>RIGHT(LEFT(Y608,AD612),6)</f>
        <v>111000</v>
      </c>
      <c r="AE613" s="15" t="str">
        <f>RIGHT(LEFT(Y608,AE612),6)</f>
        <v>001111</v>
      </c>
      <c r="AF613" s="25" t="str">
        <f>RIGHT(LEFT(Y608,AF612),6)</f>
        <v>110001</v>
      </c>
      <c r="AG613" s="16"/>
      <c r="AO613" s="2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</row>
    <row r="614" spans="1:65" s="8" customFormat="1" ht="12.75" hidden="1">
      <c r="A614" s="1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4"/>
      <c r="N614" s="14"/>
      <c r="O614" s="14"/>
      <c r="P614" s="14"/>
      <c r="Q614" s="18"/>
      <c r="R614" s="15"/>
      <c r="S614" s="15"/>
      <c r="T614" s="15"/>
      <c r="U614" s="15"/>
      <c r="V614" s="15" t="s">
        <v>41</v>
      </c>
      <c r="W614" s="15">
        <f>W610</f>
        <v>12</v>
      </c>
      <c r="X614" s="15"/>
      <c r="Y614" s="15" t="str">
        <f>RIGHT(LEFT(Y610,Y612),6)</f>
        <v>011101</v>
      </c>
      <c r="Z614" s="15" t="str">
        <f>RIGHT(LEFT(Y610,Z612),6)</f>
        <v>010111</v>
      </c>
      <c r="AA614" s="15" t="str">
        <f>RIGHT(LEFT(Y610,AA612),6)</f>
        <v>000111</v>
      </c>
      <c r="AB614" s="15" t="str">
        <f>RIGHT(LEFT(Y610,AB612),6)</f>
        <v>110101</v>
      </c>
      <c r="AC614" s="15" t="str">
        <f>RIGHT(LEFT(Y610,AC612),6)</f>
        <v>100101</v>
      </c>
      <c r="AD614" s="15" t="str">
        <f>RIGHT(LEFT(Y610,AD612),6)</f>
        <v>000110</v>
      </c>
      <c r="AE614" s="15" t="str">
        <f>RIGHT(LEFT(Y610,AE612),6)</f>
        <v>011111</v>
      </c>
      <c r="AF614" s="25" t="str">
        <f>RIGHT(LEFT(Y610,AF612),6)</f>
        <v>101001</v>
      </c>
      <c r="AG614" s="16"/>
      <c r="AO614" s="2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</row>
    <row r="615" spans="1:65" s="8" customFormat="1" ht="12.75" hidden="1">
      <c r="A615" s="13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4"/>
      <c r="N615" s="14"/>
      <c r="O615" s="14"/>
      <c r="P615" s="14"/>
      <c r="Q615" s="18"/>
      <c r="R615" s="15"/>
      <c r="S615" s="15"/>
      <c r="T615" s="15"/>
      <c r="U615" s="15"/>
      <c r="V615" s="15"/>
      <c r="W615" s="15" t="s">
        <v>47</v>
      </c>
      <c r="X615" s="15"/>
      <c r="Y615" s="15" t="str">
        <f>DEC2BIN(BIN2DEC(SUBSTITUTE(Y613*1+Y614*1,2,0)),6)</f>
        <v>000101</v>
      </c>
      <c r="Z615" s="15" t="str">
        <f>DEC2BIN(BIN2DEC(SUBSTITUTE(Z613*1+Z614*1,2,0)),6)</f>
        <v>011101</v>
      </c>
      <c r="AA615" s="15" t="str">
        <f>DEC2BIN(BIN2DEC(SUBSTITUTE(AA613*1+AA614*1,2,0)),6)</f>
        <v>101000</v>
      </c>
      <c r="AB615" s="15" t="str">
        <f>DEC2BIN(BIN2DEC(SUBSTITUTE(AB613*1+AB614*1,2,0)),6)</f>
        <v>000101</v>
      </c>
      <c r="AC615" s="15" t="str">
        <f>DEC2BIN(BIN2DEC(SUBSTITUTE(AC613*1+AC614*1,2,0)),6)</f>
        <v>100010</v>
      </c>
      <c r="AD615" s="15" t="str">
        <f>DEC2BIN(BIN2DEC(SUBSTITUTE(AD613*1+AD614*1,2,0)),6)</f>
        <v>111110</v>
      </c>
      <c r="AE615" s="15" t="str">
        <f>DEC2BIN(BIN2DEC(SUBSTITUTE(AE613*1+AE614*1,2,0)),6)</f>
        <v>010000</v>
      </c>
      <c r="AF615" s="25" t="str">
        <f>DEC2BIN(BIN2DEC(SUBSTITUTE(AF613*1+AF614*1,2,0)),6)</f>
        <v>011000</v>
      </c>
      <c r="AG615" s="16"/>
      <c r="AO615" s="2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</row>
    <row r="616" spans="1:65" s="8" customFormat="1" ht="12.75" hidden="1">
      <c r="A616" s="13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4"/>
      <c r="N616" s="14"/>
      <c r="O616" s="14"/>
      <c r="P616" s="14"/>
      <c r="Q616" s="18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25"/>
      <c r="AG616" s="16"/>
      <c r="AO616" s="2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</row>
    <row r="617" spans="1:65" s="8" customFormat="1" ht="12.75" hidden="1">
      <c r="A617" s="13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4"/>
      <c r="N617" s="14"/>
      <c r="O617" s="14"/>
      <c r="P617" s="14"/>
      <c r="Q617" s="18"/>
      <c r="R617" s="15"/>
      <c r="S617" s="15"/>
      <c r="T617" s="15"/>
      <c r="U617" s="15"/>
      <c r="V617" s="15"/>
      <c r="W617" s="15"/>
      <c r="X617" s="15"/>
      <c r="Y617" s="15">
        <f>LEFT(Y615)*2+RIGHT(Y615)+(Y612/6-1)*5+2</f>
        <v>3</v>
      </c>
      <c r="Z617" s="15">
        <f>LEFT(Z615)*2+RIGHT(Z615)+(Z612/6-1)*5+2</f>
        <v>8</v>
      </c>
      <c r="AA617" s="15">
        <f aca="true" t="shared" si="48" ref="AA617:AF617">LEFT(AA615)*2+RIGHT(AA615)+(AA612/6-1)*5+2</f>
        <v>14</v>
      </c>
      <c r="AB617" s="15">
        <f t="shared" si="48"/>
        <v>18</v>
      </c>
      <c r="AC617" s="15">
        <f t="shared" si="48"/>
        <v>24</v>
      </c>
      <c r="AD617" s="15">
        <f t="shared" si="48"/>
        <v>29</v>
      </c>
      <c r="AE617" s="15">
        <f t="shared" si="48"/>
        <v>32</v>
      </c>
      <c r="AF617" s="25">
        <f t="shared" si="48"/>
        <v>37</v>
      </c>
      <c r="AG617" s="16"/>
      <c r="AO617" s="2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</row>
    <row r="618" spans="1:65" s="8" customFormat="1" ht="12.75" hidden="1">
      <c r="A618" s="13"/>
      <c r="B618" s="14"/>
      <c r="C618" s="14"/>
      <c r="D618" s="14"/>
      <c r="E618" s="14"/>
      <c r="F618" s="14"/>
      <c r="G618" s="14"/>
      <c r="H618" s="14"/>
      <c r="I618" s="14"/>
      <c r="J618" s="15"/>
      <c r="K618" s="15"/>
      <c r="L618" s="15"/>
      <c r="M618" s="14"/>
      <c r="N618" s="14"/>
      <c r="O618" s="14"/>
      <c r="P618" s="14"/>
      <c r="Q618" s="18"/>
      <c r="R618" s="15"/>
      <c r="S618" s="15"/>
      <c r="T618" s="15"/>
      <c r="U618" s="15"/>
      <c r="V618" s="15"/>
      <c r="W618" s="15"/>
      <c r="X618" s="15"/>
      <c r="Y618" s="15" t="str">
        <f>CHAR(66+BIN2DEC(RIGHT(LEFT(Y615,5),4)))</f>
        <v>D</v>
      </c>
      <c r="Z618" s="15" t="str">
        <f>CHAR(66+BIN2DEC(RIGHT(LEFT(Z615,5),4)))</f>
        <v>P</v>
      </c>
      <c r="AA618" s="15" t="str">
        <f>CHAR(66+BIN2DEC(RIGHT(LEFT(AA615,5),4)))</f>
        <v>F</v>
      </c>
      <c r="AB618" s="15" t="str">
        <f>CHAR(66+BIN2DEC(RIGHT(LEFT(AB615,5),4)))</f>
        <v>D</v>
      </c>
      <c r="AC618" s="15" t="str">
        <f>CHAR(66+BIN2DEC(RIGHT(LEFT(AC615,5),4)))</f>
        <v>C</v>
      </c>
      <c r="AD618" s="15" t="str">
        <f>CHAR(66+BIN2DEC(RIGHT(LEFT(AD615,5),4)))</f>
        <v>Q</v>
      </c>
      <c r="AE618" s="15" t="str">
        <f>CHAR(66+BIN2DEC(RIGHT(LEFT(AE615,5),4)))</f>
        <v>J</v>
      </c>
      <c r="AF618" s="25" t="str">
        <f>CHAR(66+BIN2DEC(RIGHT(LEFT(AF615,5),4)))</f>
        <v>N</v>
      </c>
      <c r="AG618" s="16"/>
      <c r="AO618" s="2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</row>
    <row r="619" spans="1:65" s="8" customFormat="1" ht="12.75" hidden="1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8"/>
      <c r="R619" s="15"/>
      <c r="S619" s="15"/>
      <c r="T619" s="15"/>
      <c r="U619" s="15"/>
      <c r="V619" s="15"/>
      <c r="W619" s="15" t="s">
        <v>4</v>
      </c>
      <c r="X619" s="15"/>
      <c r="Y619" s="15" t="str">
        <f ca="1">DEC2BIN(INDIRECT("Sheet2!"&amp;Y618&amp;Y617),4)</f>
        <v>0111</v>
      </c>
      <c r="Z619" s="15" t="str">
        <f ca="1">DEC2BIN(INDIRECT("Sheet2!"&amp;Z618&amp;Z617),4)</f>
        <v>1011</v>
      </c>
      <c r="AA619" s="15" t="str">
        <f ca="1">DEC2BIN(INDIRECT("Sheet2!"&amp;AA618&amp;AA617),4)</f>
        <v>1000</v>
      </c>
      <c r="AB619" s="15" t="str">
        <f ca="1">DEC2BIN(INDIRECT("Sheet2!"&amp;AB618&amp;AB617),4)</f>
        <v>1011</v>
      </c>
      <c r="AC619" s="15" t="str">
        <f ca="1">DEC2BIN(INDIRECT("Sheet2!"&amp;AC618&amp;AC617),4)</f>
        <v>0010</v>
      </c>
      <c r="AD619" s="15" t="str">
        <f ca="1">DEC2BIN(INDIRECT("Sheet2!"&amp;AD618&amp;AD617),4)</f>
        <v>0110</v>
      </c>
      <c r="AE619" s="15" t="str">
        <f ca="1">DEC2BIN(INDIRECT("Sheet2!"&amp;AE618&amp;AE617),4)</f>
        <v>0011</v>
      </c>
      <c r="AF619" s="25" t="str">
        <f ca="1">DEC2BIN(INDIRECT("Sheet2!"&amp;AF618&amp;AF617),4)</f>
        <v>0101</v>
      </c>
      <c r="AG619" s="16"/>
      <c r="AO619" s="2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</row>
    <row r="620" spans="1:65" s="8" customFormat="1" ht="12.75" hidden="1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8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25"/>
      <c r="AG620" s="16"/>
      <c r="AO620" s="2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</row>
    <row r="621" spans="1:65" s="8" customFormat="1" ht="12.75" hidden="1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8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25"/>
      <c r="AG621" s="16"/>
      <c r="AO621" s="2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</row>
    <row r="622" spans="1:65" s="8" customFormat="1" ht="12.75" hidden="1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8"/>
      <c r="R622" s="15"/>
      <c r="S622" s="15"/>
      <c r="T622" s="15"/>
      <c r="U622" s="15"/>
      <c r="V622" s="15"/>
      <c r="W622" s="15"/>
      <c r="X622" s="15"/>
      <c r="Y622" s="37" t="str">
        <f>Y619&amp;Z619&amp;AA619&amp;AB619&amp;AC619&amp;AD619&amp;AE619&amp;AF619</f>
        <v>01111011100010110010011000110101</v>
      </c>
      <c r="Z622" s="37"/>
      <c r="AA622" s="37"/>
      <c r="AB622" s="37"/>
      <c r="AC622" s="37"/>
      <c r="AD622" s="37"/>
      <c r="AE622" s="37"/>
      <c r="AF622" s="38"/>
      <c r="AG622" s="16"/>
      <c r="AO622" s="2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</row>
    <row r="623" spans="1:65" s="8" customFormat="1" ht="12.75" hidden="1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8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25"/>
      <c r="AG623" s="16"/>
      <c r="AO623" s="2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</row>
    <row r="624" spans="1:65" s="8" customFormat="1" ht="12.75" hidden="1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8"/>
      <c r="R624" s="15"/>
      <c r="S624" s="15"/>
      <c r="T624" s="15"/>
      <c r="U624" s="15"/>
      <c r="V624" s="15"/>
      <c r="W624" s="15"/>
      <c r="X624" s="15"/>
      <c r="Y624" s="15"/>
      <c r="Z624" s="37" t="s">
        <v>61</v>
      </c>
      <c r="AA624" s="37"/>
      <c r="AB624" s="37"/>
      <c r="AC624" s="37"/>
      <c r="AD624" s="15"/>
      <c r="AE624" s="15"/>
      <c r="AF624" s="25"/>
      <c r="AG624" s="16"/>
      <c r="AO624" s="2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</row>
    <row r="625" spans="1:65" s="8" customFormat="1" ht="12.75" hidden="1">
      <c r="A625" s="12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8"/>
      <c r="R625" s="15"/>
      <c r="S625" s="15"/>
      <c r="T625" s="15"/>
      <c r="U625" s="15"/>
      <c r="V625" s="15"/>
      <c r="W625" s="15"/>
      <c r="X625" s="15"/>
      <c r="Y625" s="15"/>
      <c r="Z625" s="15" t="str">
        <f>RIGHT(LEFT(Y622,Sheet2!$A$67))</f>
        <v>1</v>
      </c>
      <c r="AA625" s="15" t="str">
        <f>RIGHT(LEFT(Y622,Sheet2!$B$67))</f>
        <v>1</v>
      </c>
      <c r="AB625" s="15" t="str">
        <f>RIGHT(LEFT(Y622,Sheet2!$C$67))</f>
        <v>0</v>
      </c>
      <c r="AC625" s="15" t="str">
        <f>RIGHT(LEFT(Y622,Sheet2!$D$67))</f>
        <v>0</v>
      </c>
      <c r="AD625" s="37" t="str">
        <f>Z625&amp;AA625&amp;AB625&amp;AC625</f>
        <v>1100</v>
      </c>
      <c r="AE625" s="37"/>
      <c r="AF625" s="25"/>
      <c r="AG625" s="16"/>
      <c r="AO625" s="2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</row>
    <row r="626" spans="1:65" s="8" customFormat="1" ht="12.75" hidden="1">
      <c r="A626" s="12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8"/>
      <c r="R626" s="15"/>
      <c r="S626" s="15"/>
      <c r="T626" s="15"/>
      <c r="U626" s="15"/>
      <c r="V626" s="15"/>
      <c r="W626" s="15"/>
      <c r="X626" s="15"/>
      <c r="Y626" s="15"/>
      <c r="Z626" s="15" t="str">
        <f>RIGHT(LEFT(Y622,Sheet2!$A$68))</f>
        <v>0</v>
      </c>
      <c r="AA626" s="15" t="str">
        <f>RIGHT(LEFT(Y622,Sheet2!$B$68))</f>
        <v>0</v>
      </c>
      <c r="AB626" s="15" t="str">
        <f>RIGHT(LEFT(Y622,Sheet2!$C$68))</f>
        <v>1</v>
      </c>
      <c r="AC626" s="15" t="str">
        <f>RIGHT(LEFT(Y622,Sheet2!$D$68))</f>
        <v>0</v>
      </c>
      <c r="AD626" s="37" t="str">
        <f aca="true" t="shared" si="49" ref="AD626:AD632">Z626&amp;AA626&amp;AB626&amp;AC626</f>
        <v>0010</v>
      </c>
      <c r="AE626" s="37"/>
      <c r="AF626" s="25"/>
      <c r="AG626" s="16"/>
      <c r="AO626" s="2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</row>
    <row r="627" spans="1:65" s="8" customFormat="1" ht="12.75" hidden="1">
      <c r="A627" s="12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8"/>
      <c r="R627" s="15"/>
      <c r="S627" s="15"/>
      <c r="T627" s="15"/>
      <c r="U627" s="15"/>
      <c r="V627" s="15"/>
      <c r="W627" s="15"/>
      <c r="X627" s="15"/>
      <c r="Y627" s="15"/>
      <c r="Z627" s="15" t="str">
        <f>RIGHT(LEFT(Y622,Sheet2!$A$69))</f>
        <v>0</v>
      </c>
      <c r="AA627" s="15" t="str">
        <f>RIGHT(LEFT(Y622,Sheet2!$B$69))</f>
        <v>1</v>
      </c>
      <c r="AB627" s="15" t="str">
        <f>RIGHT(LEFT(Y622,Sheet2!$C$69))</f>
        <v>1</v>
      </c>
      <c r="AC627" s="15" t="str">
        <f>RIGHT(LEFT(Y622,Sheet2!$D$69))</f>
        <v>0</v>
      </c>
      <c r="AD627" s="37" t="str">
        <f t="shared" si="49"/>
        <v>0110</v>
      </c>
      <c r="AE627" s="37"/>
      <c r="AF627" s="25"/>
      <c r="AG627" s="16"/>
      <c r="AO627" s="2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</row>
    <row r="628" spans="1:65" s="8" customFormat="1" ht="12.75" hidden="1">
      <c r="A628" s="12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8"/>
      <c r="R628" s="15"/>
      <c r="S628" s="15"/>
      <c r="T628" s="15"/>
      <c r="U628" s="15"/>
      <c r="V628" s="15"/>
      <c r="W628" s="15"/>
      <c r="X628" s="15"/>
      <c r="Y628" s="15"/>
      <c r="Z628" s="15" t="str">
        <f>RIGHT(LEFT(Y622,Sheet2!$A$70))</f>
        <v>1</v>
      </c>
      <c r="AA628" s="15" t="str">
        <f>RIGHT(LEFT(Y622,Sheet2!$B$70))</f>
        <v>0</v>
      </c>
      <c r="AB628" s="15" t="str">
        <f>RIGHT(LEFT(Y622,Sheet2!$C$70))</f>
        <v>0</v>
      </c>
      <c r="AC628" s="15" t="str">
        <f>RIGHT(LEFT(Y622,Sheet2!$D$70))</f>
        <v>0</v>
      </c>
      <c r="AD628" s="37" t="str">
        <f t="shared" si="49"/>
        <v>1000</v>
      </c>
      <c r="AE628" s="37"/>
      <c r="AF628" s="25"/>
      <c r="AG628" s="16"/>
      <c r="AO628" s="2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</row>
    <row r="629" spans="1:65" s="8" customFormat="1" ht="12.75" hidden="1">
      <c r="A629" s="12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8"/>
      <c r="R629" s="15"/>
      <c r="S629" s="15"/>
      <c r="T629" s="15"/>
      <c r="U629" s="15"/>
      <c r="V629" s="15"/>
      <c r="W629" s="15"/>
      <c r="X629" s="15"/>
      <c r="Y629" s="15"/>
      <c r="Z629" s="15" t="str">
        <f>RIGHT(LEFT(Y622,Sheet2!$A$71))</f>
        <v>1</v>
      </c>
      <c r="AA629" s="15" t="str">
        <f>RIGHT(LEFT(Y622,Sheet2!$B$71))</f>
        <v>1</v>
      </c>
      <c r="AB629" s="15" t="str">
        <f>RIGHT(LEFT(Y622,Sheet2!$C$71))</f>
        <v>0</v>
      </c>
      <c r="AC629" s="15" t="str">
        <f>RIGHT(LEFT(Y622,Sheet2!$D$71))</f>
        <v>0</v>
      </c>
      <c r="AD629" s="37" t="str">
        <f t="shared" si="49"/>
        <v>1100</v>
      </c>
      <c r="AE629" s="37"/>
      <c r="AF629" s="25"/>
      <c r="AG629" s="16"/>
      <c r="AO629" s="2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</row>
    <row r="630" spans="1:65" s="8" customFormat="1" ht="12.75" hidden="1">
      <c r="A630" s="12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8"/>
      <c r="R630" s="15"/>
      <c r="S630" s="15"/>
      <c r="T630" s="15"/>
      <c r="U630" s="15"/>
      <c r="V630" s="15"/>
      <c r="W630" s="15"/>
      <c r="X630" s="15"/>
      <c r="Y630" s="15"/>
      <c r="Z630" s="15" t="str">
        <f>RIGHT(LEFT(Y622,Sheet2!$A$72))</f>
        <v>1</v>
      </c>
      <c r="AA630" s="15" t="str">
        <f>RIGHT(LEFT(Y622,Sheet2!$B$72))</f>
        <v>1</v>
      </c>
      <c r="AB630" s="15" t="str">
        <f>RIGHT(LEFT(Y622,Sheet2!$C$72))</f>
        <v>1</v>
      </c>
      <c r="AC630" s="15" t="str">
        <f>RIGHT(LEFT(Y622,Sheet2!$D$72))</f>
        <v>1</v>
      </c>
      <c r="AD630" s="37" t="str">
        <f t="shared" si="49"/>
        <v>1111</v>
      </c>
      <c r="AE630" s="37"/>
      <c r="AF630" s="25"/>
      <c r="AG630" s="16"/>
      <c r="AO630" s="2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</row>
    <row r="631" spans="1:65" s="8" customFormat="1" ht="12.75" hidden="1">
      <c r="A631" s="12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8"/>
      <c r="R631" s="15"/>
      <c r="S631" s="15"/>
      <c r="T631" s="15"/>
      <c r="U631" s="15"/>
      <c r="V631" s="15"/>
      <c r="W631" s="15"/>
      <c r="X631" s="15"/>
      <c r="Y631" s="15"/>
      <c r="Z631" s="15" t="str">
        <f>RIGHT(LEFT(Y622,Sheet2!$A$73))</f>
        <v>1</v>
      </c>
      <c r="AA631" s="15" t="str">
        <f>RIGHT(LEFT(Y622,Sheet2!$B$73))</f>
        <v>1</v>
      </c>
      <c r="AB631" s="15" t="str">
        <f>RIGHT(LEFT(Y622,Sheet2!$C$73))</f>
        <v>1</v>
      </c>
      <c r="AC631" s="15" t="str">
        <f>RIGHT(LEFT(Y622,Sheet2!$D$73))</f>
        <v>0</v>
      </c>
      <c r="AD631" s="37" t="str">
        <f t="shared" si="49"/>
        <v>1110</v>
      </c>
      <c r="AE631" s="37"/>
      <c r="AF631" s="25"/>
      <c r="AG631" s="16"/>
      <c r="AO631" s="2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</row>
    <row r="632" spans="1:65" s="8" customFormat="1" ht="12.75" hidden="1">
      <c r="A632" s="12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8"/>
      <c r="R632" s="15"/>
      <c r="S632" s="15"/>
      <c r="T632" s="15"/>
      <c r="U632" s="15"/>
      <c r="V632" s="15"/>
      <c r="W632" s="15"/>
      <c r="X632" s="15"/>
      <c r="Y632" s="15"/>
      <c r="Z632" s="15" t="str">
        <f>RIGHT(LEFT(Y622,Sheet2!$A$74))</f>
        <v>1</v>
      </c>
      <c r="AA632" s="15" t="str">
        <f>RIGHT(LEFT(Y622,Sheet2!$B$74))</f>
        <v>0</v>
      </c>
      <c r="AB632" s="15" t="str">
        <f>RIGHT(LEFT(Y622,Sheet2!$C$74))</f>
        <v>1</v>
      </c>
      <c r="AC632" s="15" t="str">
        <f>RIGHT(LEFT(Y622,Sheet2!$D$74))</f>
        <v>0</v>
      </c>
      <c r="AD632" s="37" t="str">
        <f t="shared" si="49"/>
        <v>1010</v>
      </c>
      <c r="AE632" s="37"/>
      <c r="AF632" s="25"/>
      <c r="AG632" s="16"/>
      <c r="AO632" s="2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</row>
    <row r="633" spans="1:65" s="8" customFormat="1" ht="12.75" hidden="1">
      <c r="A633" s="12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8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25"/>
      <c r="AG633" s="16"/>
      <c r="AO633" s="2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</row>
    <row r="634" spans="1:65" s="8" customFormat="1" ht="12.75" hidden="1">
      <c r="A634" s="12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8"/>
      <c r="R634" s="15"/>
      <c r="S634" s="15"/>
      <c r="T634" s="26" t="s">
        <v>39</v>
      </c>
      <c r="U634" s="27">
        <f>U592</f>
        <v>11</v>
      </c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25"/>
      <c r="AG634" s="16"/>
      <c r="AO634" s="2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</row>
    <row r="635" spans="1:65" s="8" customFormat="1" ht="12.75" hidden="1">
      <c r="A635" s="12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39" t="str">
        <f>Q593</f>
        <v>10110111110101011101011110110010</v>
      </c>
      <c r="R635" s="37"/>
      <c r="S635" s="37"/>
      <c r="T635" s="37"/>
      <c r="U635" s="37"/>
      <c r="V635" s="37"/>
      <c r="W635" s="37"/>
      <c r="X635" s="37"/>
      <c r="Y635" s="37" t="str">
        <f>AD625&amp;AD626&amp;AD627&amp;AD628&amp;AD629&amp;AD630&amp;AD631&amp;AD632</f>
        <v>11000010011010001100111111101010</v>
      </c>
      <c r="Z635" s="37"/>
      <c r="AA635" s="37"/>
      <c r="AB635" s="37"/>
      <c r="AC635" s="37"/>
      <c r="AD635" s="37"/>
      <c r="AE635" s="37"/>
      <c r="AF635" s="38"/>
      <c r="AG635" s="16"/>
      <c r="AO635" s="2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</row>
    <row r="636" spans="1:65" s="8" customFormat="1" ht="12.75" hidden="1">
      <c r="A636" s="12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8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25"/>
      <c r="AG636" s="16"/>
      <c r="AO636" s="2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</row>
    <row r="637" spans="1:65" s="8" customFormat="1" ht="12.75" hidden="1">
      <c r="A637" s="12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8"/>
      <c r="R637" s="15"/>
      <c r="S637" s="15"/>
      <c r="T637" s="15"/>
      <c r="U637" s="15"/>
      <c r="V637" s="15"/>
      <c r="W637" s="15"/>
      <c r="X637" s="15"/>
      <c r="Y637" s="15">
        <v>4</v>
      </c>
      <c r="Z637" s="15">
        <v>8</v>
      </c>
      <c r="AA637" s="15">
        <v>12</v>
      </c>
      <c r="AB637" s="15">
        <v>16</v>
      </c>
      <c r="AC637" s="15">
        <v>20</v>
      </c>
      <c r="AD637" s="15">
        <v>24</v>
      </c>
      <c r="AE637" s="15">
        <v>28</v>
      </c>
      <c r="AF637" s="25">
        <v>32</v>
      </c>
      <c r="AG637" s="16"/>
      <c r="AO637" s="2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</row>
    <row r="638" spans="1:65" s="8" customFormat="1" ht="12.75" hidden="1">
      <c r="A638" s="12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8"/>
      <c r="R638" s="15"/>
      <c r="S638" s="15"/>
      <c r="T638" s="15"/>
      <c r="U638" s="15"/>
      <c r="V638" s="15"/>
      <c r="W638" s="15"/>
      <c r="X638" s="15"/>
      <c r="Y638" s="15" t="str">
        <f>RIGHT(LEFT(Y635,Y637),4)</f>
        <v>1100</v>
      </c>
      <c r="Z638" s="15" t="str">
        <f>RIGHT(LEFT(Y635,Z637),4)</f>
        <v>0010</v>
      </c>
      <c r="AA638" s="15" t="str">
        <f>RIGHT(LEFT(Y635,AA637),4)</f>
        <v>0110</v>
      </c>
      <c r="AB638" s="15" t="str">
        <f>RIGHT(LEFT(Y635,AB637),4)</f>
        <v>1000</v>
      </c>
      <c r="AC638" s="15" t="str">
        <f>RIGHT(LEFT(Y635,AC637),4)</f>
        <v>1100</v>
      </c>
      <c r="AD638" s="15" t="str">
        <f>RIGHT(LEFT(Y635,AD637),4)</f>
        <v>1111</v>
      </c>
      <c r="AE638" s="15" t="str">
        <f>RIGHT(LEFT(Y635,AE637),4)</f>
        <v>1110</v>
      </c>
      <c r="AF638" s="25" t="str">
        <f>RIGHT(LEFT(Y635,AF637),4)</f>
        <v>1010</v>
      </c>
      <c r="AG638" s="16"/>
      <c r="AO638" s="2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</row>
    <row r="639" spans="1:65" s="8" customFormat="1" ht="12.75" hidden="1">
      <c r="A639" s="12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8"/>
      <c r="R639" s="15"/>
      <c r="S639" s="15"/>
      <c r="T639" s="15"/>
      <c r="U639" s="15"/>
      <c r="V639" s="15"/>
      <c r="W639" s="15"/>
      <c r="X639" s="28" t="s">
        <v>6</v>
      </c>
      <c r="Y639" s="15" t="str">
        <f>RIGHT(LEFT(Q635,Y637),4)</f>
        <v>1011</v>
      </c>
      <c r="Z639" s="15" t="str">
        <f>RIGHT(LEFT(Q635,Z637),4)</f>
        <v>0111</v>
      </c>
      <c r="AA639" s="15" t="str">
        <f>RIGHT(LEFT(Q635,AA637),4)</f>
        <v>1101</v>
      </c>
      <c r="AB639" s="15" t="str">
        <f>RIGHT(LEFT(Q635,AB637),4)</f>
        <v>0101</v>
      </c>
      <c r="AC639" s="15" t="str">
        <f>RIGHT(LEFT(Q635,AC637),4)</f>
        <v>1101</v>
      </c>
      <c r="AD639" s="15" t="str">
        <f>RIGHT(LEFT(Q635,AD637),4)</f>
        <v>0111</v>
      </c>
      <c r="AE639" s="15" t="str">
        <f>RIGHT(LEFT(Q635,AE637),4)</f>
        <v>1011</v>
      </c>
      <c r="AF639" s="25" t="str">
        <f>RIGHT(LEFT(Q635,AF637),4)</f>
        <v>0010</v>
      </c>
      <c r="AG639" s="16"/>
      <c r="AO639" s="2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</row>
    <row r="640" spans="1:65" s="8" customFormat="1" ht="12.75" hidden="1">
      <c r="A640" s="12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8"/>
      <c r="R640" s="15"/>
      <c r="S640" s="15"/>
      <c r="T640" s="15"/>
      <c r="U640" s="15"/>
      <c r="V640" s="15"/>
      <c r="W640" s="15"/>
      <c r="X640" s="15" t="s">
        <v>7</v>
      </c>
      <c r="Y640" s="15" t="str">
        <f>DEC2BIN(BIN2DEC(SUBSTITUTE(Y638*1+Y639*1,2,0)),4)</f>
        <v>0111</v>
      </c>
      <c r="Z640" s="15" t="str">
        <f>DEC2BIN(BIN2DEC(SUBSTITUTE(Z638*1+Z639*1,2,0)),4)</f>
        <v>0101</v>
      </c>
      <c r="AA640" s="15" t="str">
        <f>DEC2BIN(BIN2DEC(SUBSTITUTE(AA638*1+AA639*1,2,0)),4)</f>
        <v>1011</v>
      </c>
      <c r="AB640" s="15" t="str">
        <f>DEC2BIN(BIN2DEC(SUBSTITUTE(AB638*1+AB639*1,2,0)),4)</f>
        <v>1101</v>
      </c>
      <c r="AC640" s="15" t="str">
        <f>DEC2BIN(BIN2DEC(SUBSTITUTE(AC638*1+AC639*1,2,0)),4)</f>
        <v>0001</v>
      </c>
      <c r="AD640" s="15" t="str">
        <f>DEC2BIN(BIN2DEC(SUBSTITUTE(AD638*1+AD639*1,2,0)),4)</f>
        <v>1000</v>
      </c>
      <c r="AE640" s="15" t="str">
        <f>DEC2BIN(BIN2DEC(SUBSTITUTE(AE638*1+AE639*1,2,0)),4)</f>
        <v>0101</v>
      </c>
      <c r="AF640" s="25" t="str">
        <f>DEC2BIN(BIN2DEC(SUBSTITUTE(AF638*1+AF639*1,2,0)),4)</f>
        <v>1000</v>
      </c>
      <c r="AG640" s="16"/>
      <c r="AO640" s="2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</row>
    <row r="641" spans="1:65" s="8" customFormat="1" ht="12.75" hidden="1">
      <c r="A641" s="12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8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25"/>
      <c r="AG641" s="16"/>
      <c r="AO641" s="2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</row>
    <row r="642" spans="1:65" s="8" customFormat="1" ht="12.75" hidden="1">
      <c r="A642" s="12"/>
      <c r="B642" s="14"/>
      <c r="C642" s="14"/>
      <c r="D642" s="26" t="s">
        <v>45</v>
      </c>
      <c r="E642" s="27">
        <f>E592+1</f>
        <v>13</v>
      </c>
      <c r="F642" s="14"/>
      <c r="G642" s="14"/>
      <c r="H642" s="14"/>
      <c r="I642" s="14"/>
      <c r="J642" s="14"/>
      <c r="K642" s="14"/>
      <c r="L642" s="26" t="s">
        <v>46</v>
      </c>
      <c r="M642" s="27">
        <f>M592+1</f>
        <v>13</v>
      </c>
      <c r="N642" s="14"/>
      <c r="O642" s="14"/>
      <c r="P642" s="14"/>
      <c r="Q642" s="18"/>
      <c r="R642" s="15"/>
      <c r="S642" s="15"/>
      <c r="T642" s="26" t="s">
        <v>39</v>
      </c>
      <c r="U642" s="27">
        <f>U634+1</f>
        <v>12</v>
      </c>
      <c r="V642" s="15"/>
      <c r="W642" s="15"/>
      <c r="X642" s="15"/>
      <c r="Y642" s="15"/>
      <c r="Z642" s="15"/>
      <c r="AA642" s="15"/>
      <c r="AB642" s="26" t="s">
        <v>40</v>
      </c>
      <c r="AC642" s="27">
        <f>AC592+1</f>
        <v>12</v>
      </c>
      <c r="AD642" s="15"/>
      <c r="AE642" s="15"/>
      <c r="AF642" s="25"/>
      <c r="AG642" s="16"/>
      <c r="AO642" s="2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</row>
    <row r="643" spans="1:65" s="8" customFormat="1" ht="12.75">
      <c r="A643" s="29">
        <f ca="1">INDIRECT("Sheet2!U"&amp;E642)</f>
        <v>2</v>
      </c>
      <c r="B643" s="33" t="str">
        <f>RIGHT(B593,28-A643)&amp;LEFT(B593,A643)</f>
        <v>0111111110000110011001010101</v>
      </c>
      <c r="C643" s="33"/>
      <c r="D643" s="33"/>
      <c r="E643" s="33"/>
      <c r="F643" s="33"/>
      <c r="G643" s="33"/>
      <c r="H643" s="33"/>
      <c r="I643" s="29">
        <f ca="1">INDIRECT("Sheet2!U"&amp;M642)</f>
        <v>2</v>
      </c>
      <c r="J643" s="33" t="str">
        <f>RIGHT(J593,28-I643)&amp;LEFT(J593,I643)</f>
        <v>0111101010101011001100111100</v>
      </c>
      <c r="K643" s="33"/>
      <c r="L643" s="33"/>
      <c r="M643" s="33"/>
      <c r="N643" s="33"/>
      <c r="O643" s="33"/>
      <c r="P643" s="34"/>
      <c r="Q643" s="35" t="str">
        <f>Y593</f>
        <v>11000101011110000011110001111000</v>
      </c>
      <c r="R643" s="33"/>
      <c r="S643" s="33"/>
      <c r="T643" s="33"/>
      <c r="U643" s="33"/>
      <c r="V643" s="33"/>
      <c r="W643" s="33"/>
      <c r="X643" s="33"/>
      <c r="Y643" s="33" t="str">
        <f>Y640&amp;Z640&amp;AA640&amp;AB640&amp;AC640&amp;AD640&amp;AE640&amp;AF640</f>
        <v>01110101101111010001100001011000</v>
      </c>
      <c r="Z643" s="33"/>
      <c r="AA643" s="33"/>
      <c r="AB643" s="33"/>
      <c r="AC643" s="33"/>
      <c r="AD643" s="33"/>
      <c r="AE643" s="33"/>
      <c r="AF643" s="36"/>
      <c r="AG643" s="16"/>
      <c r="AO643" s="2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</row>
    <row r="644" spans="1:65" s="8" customFormat="1" ht="12.75" hidden="1">
      <c r="A644" s="20"/>
      <c r="B644" s="21"/>
      <c r="C644" s="21"/>
      <c r="D644" s="21"/>
      <c r="E644" s="21"/>
      <c r="F644" s="21"/>
      <c r="G644" s="21"/>
      <c r="H644" s="21"/>
      <c r="I644" s="21"/>
      <c r="J644" s="22"/>
      <c r="K644" s="22"/>
      <c r="L644" s="22"/>
      <c r="M644" s="22"/>
      <c r="N644" s="22"/>
      <c r="O644" s="22"/>
      <c r="P644" s="22"/>
      <c r="Q644" s="23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4"/>
      <c r="AG644" s="16"/>
      <c r="AO644" s="2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</row>
    <row r="645" spans="1:65" s="8" customFormat="1" ht="12.75" hidden="1">
      <c r="A645" s="13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8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25"/>
      <c r="AG645" s="16"/>
      <c r="AO645" s="2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</row>
    <row r="646" spans="1:65" s="8" customFormat="1" ht="12.75" hidden="1">
      <c r="A646" s="13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8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25"/>
      <c r="AG646" s="16"/>
      <c r="AO646" s="2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</row>
    <row r="647" spans="1:65" s="8" customFormat="1" ht="12.75" hidden="1">
      <c r="A647" s="13" t="str">
        <f>"c"&amp;E642&amp;"d"&amp;E642</f>
        <v>c13d13</v>
      </c>
      <c r="B647" s="15" t="s">
        <v>44</v>
      </c>
      <c r="C647" s="37" t="str">
        <f>B643&amp;J643</f>
        <v>01111111100001100110010101010111101010101011001100111100</v>
      </c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14"/>
      <c r="P647" s="14"/>
      <c r="Q647" s="18"/>
      <c r="R647" s="15"/>
      <c r="S647" s="15"/>
      <c r="T647" s="15"/>
      <c r="U647" s="15"/>
      <c r="V647" s="15"/>
      <c r="W647" s="15"/>
      <c r="X647" s="15"/>
      <c r="Y647" s="37" t="s">
        <v>3</v>
      </c>
      <c r="Z647" s="37"/>
      <c r="AA647" s="37"/>
      <c r="AB647" s="37"/>
      <c r="AC647" s="37"/>
      <c r="AD647" s="37"/>
      <c r="AE647" s="15"/>
      <c r="AF647" s="25"/>
      <c r="AG647" s="16"/>
      <c r="AO647" s="2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</row>
    <row r="648" spans="1:65" s="8" customFormat="1" ht="12.75" hidden="1">
      <c r="A648" s="12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8"/>
      <c r="R648" s="15"/>
      <c r="S648" s="15"/>
      <c r="T648" s="15"/>
      <c r="U648" s="15"/>
      <c r="V648" s="15"/>
      <c r="W648" s="15"/>
      <c r="X648" s="15"/>
      <c r="Y648" s="15" t="str">
        <f>RIGHT(LEFT(Y643,Sheet2!$K$57))</f>
        <v>0</v>
      </c>
      <c r="Z648" s="15" t="str">
        <f>RIGHT(LEFT(Y643,Sheet2!$L$57))</f>
        <v>0</v>
      </c>
      <c r="AA648" s="15" t="str">
        <f>RIGHT(LEFT(Y643,Sheet2!$M$57))</f>
        <v>1</v>
      </c>
      <c r="AB648" s="15" t="str">
        <f>RIGHT(LEFT(Y643,Sheet2!$N$57))</f>
        <v>1</v>
      </c>
      <c r="AC648" s="15" t="str">
        <f>RIGHT(LEFT(Y643,Sheet2!$O$57))</f>
        <v>1</v>
      </c>
      <c r="AD648" s="15" t="str">
        <f>RIGHT(LEFT(Y643,Sheet2!$P$57))</f>
        <v>0</v>
      </c>
      <c r="AE648" s="37" t="str">
        <f>Y648&amp;Z648&amp;AA648&amp;AB648&amp;AC648&amp;AD648</f>
        <v>001110</v>
      </c>
      <c r="AF648" s="38"/>
      <c r="AG648" s="16"/>
      <c r="AO648" s="2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</row>
    <row r="649" spans="1:65" s="8" customFormat="1" ht="12.75" hidden="1">
      <c r="A649" s="12"/>
      <c r="B649" s="14"/>
      <c r="C649" s="14"/>
      <c r="D649" s="14"/>
      <c r="E649" s="14"/>
      <c r="F649" s="14"/>
      <c r="G649" s="37" t="s">
        <v>60</v>
      </c>
      <c r="H649" s="37"/>
      <c r="I649" s="37"/>
      <c r="J649" s="14"/>
      <c r="K649" s="14"/>
      <c r="L649" s="14"/>
      <c r="M649" s="14"/>
      <c r="N649" s="14"/>
      <c r="O649" s="14"/>
      <c r="P649" s="14"/>
      <c r="Q649" s="18"/>
      <c r="R649" s="15"/>
      <c r="S649" s="15"/>
      <c r="T649" s="15"/>
      <c r="U649" s="15"/>
      <c r="V649" s="15"/>
      <c r="W649" s="15"/>
      <c r="X649" s="15"/>
      <c r="Y649" s="15" t="str">
        <f>RIGHT(LEFT(Y643,Sheet2!$K$58))</f>
        <v>1</v>
      </c>
      <c r="Z649" s="15" t="str">
        <f>RIGHT(LEFT(Y643,Sheet2!$L$58))</f>
        <v>0</v>
      </c>
      <c r="AA649" s="15" t="str">
        <f>RIGHT(LEFT(Y643,Sheet2!$M$58))</f>
        <v>1</v>
      </c>
      <c r="AB649" s="15" t="str">
        <f>RIGHT(LEFT(Y643,Sheet2!$N$58))</f>
        <v>0</v>
      </c>
      <c r="AC649" s="15" t="str">
        <f>RIGHT(LEFT(Y643,Sheet2!$O$58))</f>
        <v>1</v>
      </c>
      <c r="AD649" s="15" t="str">
        <f>RIGHT(LEFT(Y643,Sheet2!$P$58))</f>
        <v>1</v>
      </c>
      <c r="AE649" s="37" t="str">
        <f aca="true" t="shared" si="50" ref="AE649:AE655">Y649&amp;Z649&amp;AA649&amp;AB649&amp;AC649&amp;AD649</f>
        <v>101011</v>
      </c>
      <c r="AF649" s="38"/>
      <c r="AG649" s="16"/>
      <c r="AO649" s="2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</row>
    <row r="650" spans="1:65" s="8" customFormat="1" ht="12.75" hidden="1">
      <c r="A650" s="12"/>
      <c r="B650" s="14"/>
      <c r="C650" s="14"/>
      <c r="D650" s="14"/>
      <c r="E650" s="15" t="str">
        <f>RIGHT(LEFT(C647,Sheet2!$K$46))</f>
        <v>1</v>
      </c>
      <c r="F650" s="15" t="str">
        <f>RIGHT(LEFT(C647,Sheet2!$L$46))</f>
        <v>0</v>
      </c>
      <c r="G650" s="15" t="str">
        <f>RIGHT(LEFT(C647,Sheet2!$M$46))</f>
        <v>0</v>
      </c>
      <c r="H650" s="15" t="str">
        <f>RIGHT(LEFT(C647,Sheet2!$N$46))</f>
        <v>1</v>
      </c>
      <c r="I650" s="15" t="str">
        <f>RIGHT(LEFT(C647,Sheet2!$O$46))</f>
        <v>0</v>
      </c>
      <c r="J650" s="15" t="str">
        <f>RIGHT(LEFT(C647,Sheet2!$P$46))</f>
        <v>1</v>
      </c>
      <c r="K650" s="37" t="str">
        <f aca="true" t="shared" si="51" ref="K650:K657">E650&amp;F650&amp;G650&amp;H650&amp;I650&amp;J650</f>
        <v>100101</v>
      </c>
      <c r="L650" s="37"/>
      <c r="M650" s="14"/>
      <c r="N650" s="14"/>
      <c r="O650" s="14"/>
      <c r="P650" s="14"/>
      <c r="Q650" s="18"/>
      <c r="R650" s="15"/>
      <c r="S650" s="15"/>
      <c r="T650" s="15"/>
      <c r="U650" s="15"/>
      <c r="V650" s="15"/>
      <c r="W650" s="15"/>
      <c r="X650" s="15"/>
      <c r="Y650" s="15" t="str">
        <f>RIGHT(LEFT(Y643,Sheet2!$K$59))</f>
        <v>1</v>
      </c>
      <c r="Z650" s="15" t="str">
        <f>RIGHT(LEFT(Y643,Sheet2!$L$59))</f>
        <v>1</v>
      </c>
      <c r="AA650" s="15" t="str">
        <f>RIGHT(LEFT(Y643,Sheet2!$M$59))</f>
        <v>0</v>
      </c>
      <c r="AB650" s="15" t="str">
        <f>RIGHT(LEFT(Y643,Sheet2!$N$59))</f>
        <v>1</v>
      </c>
      <c r="AC650" s="15" t="str">
        <f>RIGHT(LEFT(Y643,Sheet2!$O$59))</f>
        <v>1</v>
      </c>
      <c r="AD650" s="15" t="str">
        <f>RIGHT(LEFT(Y643,Sheet2!$P$59))</f>
        <v>1</v>
      </c>
      <c r="AE650" s="37" t="str">
        <f t="shared" si="50"/>
        <v>110111</v>
      </c>
      <c r="AF650" s="38"/>
      <c r="AG650" s="16"/>
      <c r="AO650" s="2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</row>
    <row r="651" spans="1:65" s="8" customFormat="1" ht="12.75" hidden="1">
      <c r="A651" s="12"/>
      <c r="B651" s="14"/>
      <c r="C651" s="14"/>
      <c r="D651" s="14"/>
      <c r="E651" s="15" t="str">
        <f>RIGHT(LEFT(C647,Sheet2!$K$47))</f>
        <v>1</v>
      </c>
      <c r="F651" s="15" t="str">
        <f>RIGHT(LEFT(C647,Sheet2!$L$47))</f>
        <v>1</v>
      </c>
      <c r="G651" s="15" t="str">
        <f>RIGHT(LEFT(C647,Sheet2!$M$47))</f>
        <v>1</v>
      </c>
      <c r="H651" s="15" t="str">
        <f>RIGHT(LEFT(C647,Sheet2!$N$47))</f>
        <v>1</v>
      </c>
      <c r="I651" s="15" t="str">
        <f>RIGHT(LEFT(C647,Sheet2!$O$47))</f>
        <v>0</v>
      </c>
      <c r="J651" s="15" t="str">
        <f>RIGHT(LEFT(C647,Sheet2!$P$47))</f>
        <v>0</v>
      </c>
      <c r="K651" s="37" t="str">
        <f t="shared" si="51"/>
        <v>111100</v>
      </c>
      <c r="L651" s="37"/>
      <c r="M651" s="14"/>
      <c r="N651" s="14"/>
      <c r="O651" s="14"/>
      <c r="P651" s="14"/>
      <c r="Q651" s="18"/>
      <c r="R651" s="15"/>
      <c r="S651" s="15"/>
      <c r="T651" s="15"/>
      <c r="U651" s="15"/>
      <c r="V651" s="15"/>
      <c r="W651" s="15"/>
      <c r="X651" s="15"/>
      <c r="Y651" s="15" t="str">
        <f>RIGHT(LEFT(Y643,Sheet2!$K$60))</f>
        <v>1</v>
      </c>
      <c r="Z651" s="15" t="str">
        <f>RIGHT(LEFT(Y643,Sheet2!$L$60))</f>
        <v>1</v>
      </c>
      <c r="AA651" s="15" t="str">
        <f>RIGHT(LEFT(Y643,Sheet2!$M$60))</f>
        <v>1</v>
      </c>
      <c r="AB651" s="15" t="str">
        <f>RIGHT(LEFT(Y643,Sheet2!$N$60))</f>
        <v>0</v>
      </c>
      <c r="AC651" s="15" t="str">
        <f>RIGHT(LEFT(Y643,Sheet2!$O$60))</f>
        <v>1</v>
      </c>
      <c r="AD651" s="15" t="str">
        <f>RIGHT(LEFT(Y643,Sheet2!$P$60))</f>
        <v>0</v>
      </c>
      <c r="AE651" s="37" t="str">
        <f t="shared" si="50"/>
        <v>111010</v>
      </c>
      <c r="AF651" s="38"/>
      <c r="AG651" s="16"/>
      <c r="AO651" s="2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</row>
    <row r="652" spans="1:65" s="8" customFormat="1" ht="12.75" hidden="1">
      <c r="A652" s="12"/>
      <c r="B652" s="14"/>
      <c r="C652" s="14"/>
      <c r="D652" s="14"/>
      <c r="E652" s="15" t="str">
        <f>RIGHT(LEFT(C647,Sheet2!$K$48))</f>
        <v>0</v>
      </c>
      <c r="F652" s="15" t="str">
        <f>RIGHT(LEFT(C647,Sheet2!$L$48))</f>
        <v>1</v>
      </c>
      <c r="G652" s="15" t="str">
        <f>RIGHT(LEFT(C647,Sheet2!$M$48))</f>
        <v>0</v>
      </c>
      <c r="H652" s="15" t="str">
        <f>RIGHT(LEFT(C647,Sheet2!$N$48))</f>
        <v>1</v>
      </c>
      <c r="I652" s="15" t="str">
        <f>RIGHT(LEFT(C647,Sheet2!$O$48))</f>
        <v>1</v>
      </c>
      <c r="J652" s="15" t="str">
        <f>RIGHT(LEFT(C647,Sheet2!$P$48))</f>
        <v>1</v>
      </c>
      <c r="K652" s="37" t="str">
        <f t="shared" si="51"/>
        <v>010111</v>
      </c>
      <c r="L652" s="37"/>
      <c r="M652" s="14"/>
      <c r="N652" s="14"/>
      <c r="O652" s="14"/>
      <c r="P652" s="14"/>
      <c r="Q652" s="18"/>
      <c r="R652" s="15"/>
      <c r="S652" s="15"/>
      <c r="T652" s="15"/>
      <c r="U652" s="15"/>
      <c r="V652" s="15"/>
      <c r="W652" s="15"/>
      <c r="X652" s="15"/>
      <c r="Y652" s="15" t="str">
        <f>RIGHT(LEFT(Y643,Sheet2!$K$61))</f>
        <v>1</v>
      </c>
      <c r="Z652" s="15" t="str">
        <f>RIGHT(LEFT(Y643,Sheet2!$L$61))</f>
        <v>0</v>
      </c>
      <c r="AA652" s="15" t="str">
        <f>RIGHT(LEFT(Y643,Sheet2!$M$61))</f>
        <v>0</v>
      </c>
      <c r="AB652" s="15" t="str">
        <f>RIGHT(LEFT(Y643,Sheet2!$N$61))</f>
        <v>0</v>
      </c>
      <c r="AC652" s="15" t="str">
        <f>RIGHT(LEFT(Y643,Sheet2!$O$61))</f>
        <v>1</v>
      </c>
      <c r="AD652" s="15" t="str">
        <f>RIGHT(LEFT(Y643,Sheet2!$P$61))</f>
        <v>1</v>
      </c>
      <c r="AE652" s="37" t="str">
        <f t="shared" si="50"/>
        <v>100011</v>
      </c>
      <c r="AF652" s="38"/>
      <c r="AG652" s="16"/>
      <c r="AO652" s="2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</row>
    <row r="653" spans="1:65" s="8" customFormat="1" ht="12.75" hidden="1">
      <c r="A653" s="12"/>
      <c r="B653" s="14"/>
      <c r="C653" s="14"/>
      <c r="D653" s="14"/>
      <c r="E653" s="15" t="str">
        <f>RIGHT(LEFT(C647,Sheet2!$K$49))</f>
        <v>0</v>
      </c>
      <c r="F653" s="15" t="str">
        <f>RIGHT(LEFT(C647,Sheet2!$L$49))</f>
        <v>1</v>
      </c>
      <c r="G653" s="15" t="str">
        <f>RIGHT(LEFT(C647,Sheet2!$M$49))</f>
        <v>0</v>
      </c>
      <c r="H653" s="15" t="str">
        <f>RIGHT(LEFT(C647,Sheet2!$N$49))</f>
        <v>0</v>
      </c>
      <c r="I653" s="15" t="str">
        <f>RIGHT(LEFT(C647,Sheet2!$O$49))</f>
        <v>0</v>
      </c>
      <c r="J653" s="15" t="str">
        <f>RIGHT(LEFT(C647,Sheet2!$P$49))</f>
        <v>1</v>
      </c>
      <c r="K653" s="37" t="str">
        <f t="shared" si="51"/>
        <v>010001</v>
      </c>
      <c r="L653" s="37"/>
      <c r="M653" s="14"/>
      <c r="N653" s="14"/>
      <c r="O653" s="14"/>
      <c r="P653" s="14"/>
      <c r="Q653" s="18"/>
      <c r="R653" s="15"/>
      <c r="S653" s="15"/>
      <c r="T653" s="15"/>
      <c r="U653" s="15"/>
      <c r="V653" s="15"/>
      <c r="W653" s="15"/>
      <c r="X653" s="15"/>
      <c r="Y653" s="15" t="str">
        <f>RIGHT(LEFT(Y643,Sheet2!$K$62))</f>
        <v>1</v>
      </c>
      <c r="Z653" s="15" t="str">
        <f>RIGHT(LEFT(Y643,Sheet2!$L$62))</f>
        <v>1</v>
      </c>
      <c r="AA653" s="15" t="str">
        <f>RIGHT(LEFT(Y643,Sheet2!$M$62))</f>
        <v>0</v>
      </c>
      <c r="AB653" s="15" t="str">
        <f>RIGHT(LEFT(Y643,Sheet2!$N$62))</f>
        <v>0</v>
      </c>
      <c r="AC653" s="15" t="str">
        <f>RIGHT(LEFT(Y643,Sheet2!$O$62))</f>
        <v>0</v>
      </c>
      <c r="AD653" s="15" t="str">
        <f>RIGHT(LEFT(Y643,Sheet2!$P$62))</f>
        <v>0</v>
      </c>
      <c r="AE653" s="37" t="str">
        <f t="shared" si="50"/>
        <v>110000</v>
      </c>
      <c r="AF653" s="38"/>
      <c r="AG653" s="16"/>
      <c r="AO653" s="2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</row>
    <row r="654" spans="1:65" s="8" customFormat="1" ht="12.75" hidden="1">
      <c r="A654" s="12"/>
      <c r="B654" s="14"/>
      <c r="C654" s="14"/>
      <c r="D654" s="14"/>
      <c r="E654" s="15" t="str">
        <f>RIGHT(LEFT(C647,Sheet2!$K$50))</f>
        <v>1</v>
      </c>
      <c r="F654" s="15" t="str">
        <f>RIGHT(LEFT(C647,Sheet2!$L$50))</f>
        <v>1</v>
      </c>
      <c r="G654" s="15" t="str">
        <f>RIGHT(LEFT(C647,Sheet2!$M$50))</f>
        <v>1</v>
      </c>
      <c r="H654" s="15" t="str">
        <f>RIGHT(LEFT(C647,Sheet2!$N$50))</f>
        <v>1</v>
      </c>
      <c r="I654" s="15" t="str">
        <f>RIGHT(LEFT(C647,Sheet2!$O$50))</f>
        <v>1</v>
      </c>
      <c r="J654" s="15" t="str">
        <f>RIGHT(LEFT(C647,Sheet2!$P$50))</f>
        <v>0</v>
      </c>
      <c r="K654" s="37" t="str">
        <f t="shared" si="51"/>
        <v>111110</v>
      </c>
      <c r="L654" s="37"/>
      <c r="M654" s="14"/>
      <c r="N654" s="14"/>
      <c r="O654" s="14"/>
      <c r="P654" s="14"/>
      <c r="Q654" s="18"/>
      <c r="R654" s="15"/>
      <c r="S654" s="15"/>
      <c r="T654" s="15"/>
      <c r="U654" s="15"/>
      <c r="V654" s="15"/>
      <c r="W654" s="15"/>
      <c r="X654" s="15"/>
      <c r="Y654" s="15" t="str">
        <f>RIGHT(LEFT(Y643,Sheet2!$K$63))</f>
        <v>0</v>
      </c>
      <c r="Z654" s="15" t="str">
        <f>RIGHT(LEFT(Y643,Sheet2!$L$63))</f>
        <v>0</v>
      </c>
      <c r="AA654" s="15" t="str">
        <f>RIGHT(LEFT(Y643,Sheet2!$M$63))</f>
        <v>1</v>
      </c>
      <c r="AB654" s="15" t="str">
        <f>RIGHT(LEFT(Y643,Sheet2!$N$63))</f>
        <v>0</v>
      </c>
      <c r="AC654" s="15" t="str">
        <f>RIGHT(LEFT(Y643,Sheet2!$O$63))</f>
        <v>1</v>
      </c>
      <c r="AD654" s="15" t="str">
        <f>RIGHT(LEFT(Y643,Sheet2!$P$63))</f>
        <v>1</v>
      </c>
      <c r="AE654" s="37" t="str">
        <f t="shared" si="50"/>
        <v>001011</v>
      </c>
      <c r="AF654" s="38"/>
      <c r="AG654" s="16"/>
      <c r="AO654" s="2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</row>
    <row r="655" spans="1:65" s="8" customFormat="1" ht="12.75" hidden="1">
      <c r="A655" s="12"/>
      <c r="B655" s="14"/>
      <c r="C655" s="14"/>
      <c r="D655" s="14"/>
      <c r="E655" s="15" t="str">
        <f>RIGHT(LEFT(C647,Sheet2!$K$51))</f>
        <v>1</v>
      </c>
      <c r="F655" s="15" t="str">
        <f>RIGHT(LEFT(C647,Sheet2!$L$51))</f>
        <v>0</v>
      </c>
      <c r="G655" s="15" t="str">
        <f>RIGHT(LEFT(C647,Sheet2!$M$51))</f>
        <v>1</v>
      </c>
      <c r="H655" s="15" t="str">
        <f>RIGHT(LEFT(C647,Sheet2!$N$51))</f>
        <v>0</v>
      </c>
      <c r="I655" s="15" t="str">
        <f>RIGHT(LEFT(C647,Sheet2!$O$51))</f>
        <v>1</v>
      </c>
      <c r="J655" s="15" t="str">
        <f>RIGHT(LEFT(C647,Sheet2!$P$51))</f>
        <v>1</v>
      </c>
      <c r="K655" s="37" t="str">
        <f t="shared" si="51"/>
        <v>101011</v>
      </c>
      <c r="L655" s="37"/>
      <c r="M655" s="14"/>
      <c r="N655" s="14"/>
      <c r="O655" s="14"/>
      <c r="P655" s="14"/>
      <c r="Q655" s="18"/>
      <c r="R655" s="15"/>
      <c r="S655" s="15"/>
      <c r="T655" s="15"/>
      <c r="U655" s="15"/>
      <c r="V655" s="15"/>
      <c r="W655" s="15"/>
      <c r="X655" s="15"/>
      <c r="Y655" s="15" t="str">
        <f>RIGHT(LEFT(Y643,Sheet2!$K$64))</f>
        <v>1</v>
      </c>
      <c r="Z655" s="15" t="str">
        <f>RIGHT(LEFT(Y643,Sheet2!$L$64))</f>
        <v>1</v>
      </c>
      <c r="AA655" s="15" t="str">
        <f>RIGHT(LEFT(Y643,Sheet2!$M$64))</f>
        <v>0</v>
      </c>
      <c r="AB655" s="15" t="str">
        <f>RIGHT(LEFT(Y643,Sheet2!$N$64))</f>
        <v>0</v>
      </c>
      <c r="AC655" s="15" t="str">
        <f>RIGHT(LEFT(Y643,Sheet2!$O$64))</f>
        <v>0</v>
      </c>
      <c r="AD655" s="15" t="str">
        <f>RIGHT(LEFT(Y643,Sheet2!$P$64))</f>
        <v>0</v>
      </c>
      <c r="AE655" s="37" t="str">
        <f t="shared" si="50"/>
        <v>110000</v>
      </c>
      <c r="AF655" s="38"/>
      <c r="AG655" s="16"/>
      <c r="AO655" s="2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</row>
    <row r="656" spans="1:65" s="8" customFormat="1" ht="12.75" hidden="1">
      <c r="A656" s="12"/>
      <c r="B656" s="14"/>
      <c r="C656" s="14"/>
      <c r="D656" s="14"/>
      <c r="E656" s="15" t="str">
        <f>RIGHT(LEFT(C647,Sheet2!$K$52))</f>
        <v>1</v>
      </c>
      <c r="F656" s="15" t="str">
        <f>RIGHT(LEFT(C647,Sheet2!$L$52))</f>
        <v>0</v>
      </c>
      <c r="G656" s="15" t="str">
        <f>RIGHT(LEFT(C647,Sheet2!$M$52))</f>
        <v>1</v>
      </c>
      <c r="H656" s="15" t="str">
        <f>RIGHT(LEFT(C647,Sheet2!$N$52))</f>
        <v>0</v>
      </c>
      <c r="I656" s="15" t="str">
        <f>RIGHT(LEFT(C647,Sheet2!$O$52))</f>
        <v>0</v>
      </c>
      <c r="J656" s="15" t="str">
        <f>RIGHT(LEFT(C647,Sheet2!$P$52))</f>
        <v>1</v>
      </c>
      <c r="K656" s="37" t="str">
        <f t="shared" si="51"/>
        <v>101001</v>
      </c>
      <c r="L656" s="37"/>
      <c r="M656" s="14"/>
      <c r="N656" s="14"/>
      <c r="O656" s="14"/>
      <c r="P656" s="14"/>
      <c r="Q656" s="18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25"/>
      <c r="AG656" s="16"/>
      <c r="AO656" s="2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</row>
    <row r="657" spans="1:65" s="8" customFormat="1" ht="12.75" hidden="1">
      <c r="A657" s="12"/>
      <c r="B657" s="14"/>
      <c r="C657" s="14"/>
      <c r="D657" s="14"/>
      <c r="E657" s="15" t="str">
        <f>RIGHT(LEFT(C647,Sheet2!$K$53))</f>
        <v>0</v>
      </c>
      <c r="F657" s="15" t="str">
        <f>RIGHT(LEFT(C647,Sheet2!$L$53))</f>
        <v>0</v>
      </c>
      <c r="G657" s="15" t="str">
        <f>RIGHT(LEFT(C647,Sheet2!$M$53))</f>
        <v>0</v>
      </c>
      <c r="H657" s="15" t="str">
        <f>RIGHT(LEFT(C647,Sheet2!$N$53))</f>
        <v>0</v>
      </c>
      <c r="I657" s="15" t="str">
        <f>RIGHT(LEFT(C647,Sheet2!$O$53))</f>
        <v>0</v>
      </c>
      <c r="J657" s="15" t="str">
        <f>RIGHT(LEFT(C647,Sheet2!$P$53))</f>
        <v>1</v>
      </c>
      <c r="K657" s="37" t="str">
        <f t="shared" si="51"/>
        <v>000001</v>
      </c>
      <c r="L657" s="37"/>
      <c r="M657" s="14"/>
      <c r="N657" s="14"/>
      <c r="O657" s="14"/>
      <c r="P657" s="14"/>
      <c r="Q657" s="18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25"/>
      <c r="AG657" s="16"/>
      <c r="AO657" s="2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</row>
    <row r="658" spans="1:65" s="8" customFormat="1" ht="12.75" hidden="1">
      <c r="A658" s="13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4"/>
      <c r="N658" s="14"/>
      <c r="O658" s="14"/>
      <c r="P658" s="14"/>
      <c r="Q658" s="18"/>
      <c r="R658" s="15"/>
      <c r="S658" s="15"/>
      <c r="T658" s="15"/>
      <c r="U658" s="15"/>
      <c r="V658" s="15"/>
      <c r="W658" s="15"/>
      <c r="X658" s="15"/>
      <c r="Y658" s="37" t="str">
        <f>AE648&amp;AE649&amp;AE650&amp;AE651&amp;AE652&amp;AE653&amp;AE654&amp;AE655</f>
        <v>001110101011110111111010100011110000001011110000</v>
      </c>
      <c r="Z658" s="37"/>
      <c r="AA658" s="37"/>
      <c r="AB658" s="37"/>
      <c r="AC658" s="37"/>
      <c r="AD658" s="37"/>
      <c r="AE658" s="37"/>
      <c r="AF658" s="38"/>
      <c r="AG658" s="16"/>
      <c r="AO658" s="2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</row>
    <row r="659" spans="1:65" s="8" customFormat="1" ht="12.75" hidden="1">
      <c r="A659" s="1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4"/>
      <c r="N659" s="14"/>
      <c r="O659" s="14"/>
      <c r="P659" s="14"/>
      <c r="Q659" s="18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25"/>
      <c r="AG659" s="16"/>
      <c r="AO659" s="2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</row>
    <row r="660" spans="1:65" s="8" customFormat="1" ht="12.75" hidden="1">
      <c r="A660" s="13"/>
      <c r="B660" s="15"/>
      <c r="C660" s="15" t="s">
        <v>34</v>
      </c>
      <c r="D660" s="37" t="str">
        <f>K650&amp;K651&amp;K652&amp;K653&amp;K654&amp;K655&amp;K656&amp;K657</f>
        <v>100101111100010111010001111110101011101001000001</v>
      </c>
      <c r="E660" s="37"/>
      <c r="F660" s="37"/>
      <c r="G660" s="37"/>
      <c r="H660" s="37"/>
      <c r="I660" s="37"/>
      <c r="J660" s="37"/>
      <c r="K660" s="37"/>
      <c r="L660" s="37"/>
      <c r="M660" s="37"/>
      <c r="N660" s="14"/>
      <c r="O660" s="14"/>
      <c r="P660" s="14"/>
      <c r="Q660" s="18"/>
      <c r="R660" s="15"/>
      <c r="S660" s="15"/>
      <c r="T660" s="15"/>
      <c r="U660" s="15"/>
      <c r="V660" s="15" t="s">
        <v>41</v>
      </c>
      <c r="W660" s="15">
        <f>AC642+1</f>
        <v>13</v>
      </c>
      <c r="X660" s="15"/>
      <c r="Y660" s="37" t="str">
        <f>D660</f>
        <v>100101111100010111010001111110101011101001000001</v>
      </c>
      <c r="Z660" s="37"/>
      <c r="AA660" s="37"/>
      <c r="AB660" s="37"/>
      <c r="AC660" s="37"/>
      <c r="AD660" s="37"/>
      <c r="AE660" s="37"/>
      <c r="AF660" s="38"/>
      <c r="AG660" s="16"/>
      <c r="AO660" s="2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</row>
    <row r="661" spans="1:65" s="8" customFormat="1" ht="12.75" hidden="1">
      <c r="A661" s="13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4"/>
      <c r="N661" s="14"/>
      <c r="O661" s="14"/>
      <c r="P661" s="14"/>
      <c r="Q661" s="18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25"/>
      <c r="AG661" s="16"/>
      <c r="AO661" s="2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</row>
    <row r="662" spans="1:65" s="8" customFormat="1" ht="12.75" hidden="1">
      <c r="A662" s="13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4"/>
      <c r="N662" s="14"/>
      <c r="O662" s="14"/>
      <c r="P662" s="14"/>
      <c r="Q662" s="18"/>
      <c r="R662" s="15"/>
      <c r="S662" s="15"/>
      <c r="T662" s="15"/>
      <c r="U662" s="15"/>
      <c r="V662" s="15"/>
      <c r="W662" s="15"/>
      <c r="X662" s="15"/>
      <c r="Y662" s="15">
        <v>6</v>
      </c>
      <c r="Z662" s="15">
        <v>12</v>
      </c>
      <c r="AA662" s="15">
        <v>18</v>
      </c>
      <c r="AB662" s="15">
        <v>24</v>
      </c>
      <c r="AC662" s="15">
        <v>30</v>
      </c>
      <c r="AD662" s="15">
        <v>36</v>
      </c>
      <c r="AE662" s="15">
        <v>42</v>
      </c>
      <c r="AF662" s="25">
        <v>48</v>
      </c>
      <c r="AG662" s="16"/>
      <c r="AO662" s="2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</row>
    <row r="663" spans="1:65" s="8" customFormat="1" ht="12.75" hidden="1">
      <c r="A663" s="13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4"/>
      <c r="N663" s="14"/>
      <c r="O663" s="14"/>
      <c r="P663" s="14"/>
      <c r="Q663" s="18"/>
      <c r="R663" s="15"/>
      <c r="S663" s="15"/>
      <c r="T663" s="15"/>
      <c r="U663" s="15"/>
      <c r="V663" s="15"/>
      <c r="W663" s="15" t="s">
        <v>42</v>
      </c>
      <c r="X663" s="15"/>
      <c r="Y663" s="15" t="str">
        <f>RIGHT(LEFT(Y658,Y662),6)</f>
        <v>001110</v>
      </c>
      <c r="Z663" s="15" t="str">
        <f>RIGHT(LEFT(Y658,Z662),6)</f>
        <v>101011</v>
      </c>
      <c r="AA663" s="15" t="str">
        <f>RIGHT(LEFT(Y658,AA662),6)</f>
        <v>110111</v>
      </c>
      <c r="AB663" s="15" t="str">
        <f>RIGHT(LEFT(Y658,AB662),6)</f>
        <v>111010</v>
      </c>
      <c r="AC663" s="15" t="str">
        <f>RIGHT(LEFT(Y658,AC662),6)</f>
        <v>100011</v>
      </c>
      <c r="AD663" s="15" t="str">
        <f>RIGHT(LEFT(Y658,AD662),6)</f>
        <v>110000</v>
      </c>
      <c r="AE663" s="15" t="str">
        <f>RIGHT(LEFT(Y658,AE662),6)</f>
        <v>001011</v>
      </c>
      <c r="AF663" s="25" t="str">
        <f>RIGHT(LEFT(Y658,AF662),6)</f>
        <v>110000</v>
      </c>
      <c r="AG663" s="16"/>
      <c r="AO663" s="2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</row>
    <row r="664" spans="1:65" s="8" customFormat="1" ht="12.75" hidden="1">
      <c r="A664" s="13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4"/>
      <c r="N664" s="14"/>
      <c r="O664" s="14"/>
      <c r="P664" s="14"/>
      <c r="Q664" s="18"/>
      <c r="R664" s="15"/>
      <c r="S664" s="15"/>
      <c r="T664" s="15"/>
      <c r="U664" s="15"/>
      <c r="V664" s="15" t="s">
        <v>41</v>
      </c>
      <c r="W664" s="15">
        <f>W660</f>
        <v>13</v>
      </c>
      <c r="X664" s="15"/>
      <c r="Y664" s="15" t="str">
        <f>RIGHT(LEFT(Y660,Y662),6)</f>
        <v>100101</v>
      </c>
      <c r="Z664" s="15" t="str">
        <f>RIGHT(LEFT(Y660,Z662),6)</f>
        <v>111100</v>
      </c>
      <c r="AA664" s="15" t="str">
        <f>RIGHT(LEFT(Y660,AA662),6)</f>
        <v>010111</v>
      </c>
      <c r="AB664" s="15" t="str">
        <f>RIGHT(LEFT(Y660,AB662),6)</f>
        <v>010001</v>
      </c>
      <c r="AC664" s="15" t="str">
        <f>RIGHT(LEFT(Y660,AC662),6)</f>
        <v>111110</v>
      </c>
      <c r="AD664" s="15" t="str">
        <f>RIGHT(LEFT(Y660,AD662),6)</f>
        <v>101011</v>
      </c>
      <c r="AE664" s="15" t="str">
        <f>RIGHT(LEFT(Y660,AE662),6)</f>
        <v>101001</v>
      </c>
      <c r="AF664" s="25" t="str">
        <f>RIGHT(LEFT(Y660,AF662),6)</f>
        <v>000001</v>
      </c>
      <c r="AG664" s="16"/>
      <c r="AO664" s="2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</row>
    <row r="665" spans="1:65" s="8" customFormat="1" ht="12.75" hidden="1">
      <c r="A665" s="13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4"/>
      <c r="N665" s="14"/>
      <c r="O665" s="14"/>
      <c r="P665" s="14"/>
      <c r="Q665" s="18"/>
      <c r="R665" s="15"/>
      <c r="S665" s="15"/>
      <c r="T665" s="15"/>
      <c r="U665" s="15"/>
      <c r="V665" s="15"/>
      <c r="W665" s="15" t="s">
        <v>47</v>
      </c>
      <c r="X665" s="15"/>
      <c r="Y665" s="15" t="str">
        <f>DEC2BIN(BIN2DEC(SUBSTITUTE(Y663*1+Y664*1,2,0)),6)</f>
        <v>101011</v>
      </c>
      <c r="Z665" s="15" t="str">
        <f>DEC2BIN(BIN2DEC(SUBSTITUTE(Z663*1+Z664*1,2,0)),6)</f>
        <v>010111</v>
      </c>
      <c r="AA665" s="15" t="str">
        <f>DEC2BIN(BIN2DEC(SUBSTITUTE(AA663*1+AA664*1,2,0)),6)</f>
        <v>100000</v>
      </c>
      <c r="AB665" s="15" t="str">
        <f>DEC2BIN(BIN2DEC(SUBSTITUTE(AB663*1+AB664*1,2,0)),6)</f>
        <v>101011</v>
      </c>
      <c r="AC665" s="15" t="str">
        <f>DEC2BIN(BIN2DEC(SUBSTITUTE(AC663*1+AC664*1,2,0)),6)</f>
        <v>011101</v>
      </c>
      <c r="AD665" s="15" t="str">
        <f>DEC2BIN(BIN2DEC(SUBSTITUTE(AD663*1+AD664*1,2,0)),6)</f>
        <v>011011</v>
      </c>
      <c r="AE665" s="15" t="str">
        <f>DEC2BIN(BIN2DEC(SUBSTITUTE(AE663*1+AE664*1,2,0)),6)</f>
        <v>100010</v>
      </c>
      <c r="AF665" s="25" t="str">
        <f>DEC2BIN(BIN2DEC(SUBSTITUTE(AF663*1+AF664*1,2,0)),6)</f>
        <v>110001</v>
      </c>
      <c r="AG665" s="16"/>
      <c r="AO665" s="2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</row>
    <row r="666" spans="1:65" s="8" customFormat="1" ht="12.75" hidden="1">
      <c r="A666" s="13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4"/>
      <c r="N666" s="14"/>
      <c r="O666" s="14"/>
      <c r="P666" s="14"/>
      <c r="Q666" s="18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25"/>
      <c r="AG666" s="16"/>
      <c r="AO666" s="2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</row>
    <row r="667" spans="1:65" s="8" customFormat="1" ht="12.75" hidden="1">
      <c r="A667" s="13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4"/>
      <c r="N667" s="14"/>
      <c r="O667" s="14"/>
      <c r="P667" s="14"/>
      <c r="Q667" s="18"/>
      <c r="R667" s="15"/>
      <c r="S667" s="15"/>
      <c r="T667" s="15"/>
      <c r="U667" s="15"/>
      <c r="V667" s="15"/>
      <c r="W667" s="15"/>
      <c r="X667" s="15"/>
      <c r="Y667" s="15">
        <f>LEFT(Y665)*2+RIGHT(Y665)+(Y662/6-1)*5+2</f>
        <v>5</v>
      </c>
      <c r="Z667" s="15">
        <f>LEFT(Z665)*2+RIGHT(Z665)+(Z662/6-1)*5+2</f>
        <v>8</v>
      </c>
      <c r="AA667" s="15">
        <f aca="true" t="shared" si="52" ref="AA667:AF667">LEFT(AA665)*2+RIGHT(AA665)+(AA662/6-1)*5+2</f>
        <v>14</v>
      </c>
      <c r="AB667" s="15">
        <f t="shared" si="52"/>
        <v>20</v>
      </c>
      <c r="AC667" s="15">
        <f t="shared" si="52"/>
        <v>23</v>
      </c>
      <c r="AD667" s="15">
        <f t="shared" si="52"/>
        <v>28</v>
      </c>
      <c r="AE667" s="15">
        <f t="shared" si="52"/>
        <v>34</v>
      </c>
      <c r="AF667" s="25">
        <f t="shared" si="52"/>
        <v>40</v>
      </c>
      <c r="AG667" s="16"/>
      <c r="AO667" s="2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</row>
    <row r="668" spans="1:65" s="8" customFormat="1" ht="12.75" hidden="1">
      <c r="A668" s="13"/>
      <c r="B668" s="14"/>
      <c r="C668" s="14"/>
      <c r="D668" s="14"/>
      <c r="E668" s="14"/>
      <c r="F668" s="14"/>
      <c r="G668" s="14"/>
      <c r="H668" s="14"/>
      <c r="I668" s="14"/>
      <c r="J668" s="15"/>
      <c r="K668" s="15"/>
      <c r="L668" s="15"/>
      <c r="M668" s="14"/>
      <c r="N668" s="14"/>
      <c r="O668" s="14"/>
      <c r="P668" s="14"/>
      <c r="Q668" s="18"/>
      <c r="R668" s="15"/>
      <c r="S668" s="15"/>
      <c r="T668" s="15"/>
      <c r="U668" s="15"/>
      <c r="V668" s="15"/>
      <c r="W668" s="15"/>
      <c r="X668" s="15"/>
      <c r="Y668" s="15" t="str">
        <f>CHAR(66+BIN2DEC(RIGHT(LEFT(Y665,5),4)))</f>
        <v>G</v>
      </c>
      <c r="Z668" s="15" t="str">
        <f>CHAR(66+BIN2DEC(RIGHT(LEFT(Z665,5),4)))</f>
        <v>M</v>
      </c>
      <c r="AA668" s="15" t="str">
        <f>CHAR(66+BIN2DEC(RIGHT(LEFT(AA665,5),4)))</f>
        <v>B</v>
      </c>
      <c r="AB668" s="15" t="str">
        <f>CHAR(66+BIN2DEC(RIGHT(LEFT(AB665,5),4)))</f>
        <v>G</v>
      </c>
      <c r="AC668" s="15" t="str">
        <f>CHAR(66+BIN2DEC(RIGHT(LEFT(AC665,5),4)))</f>
        <v>P</v>
      </c>
      <c r="AD668" s="15" t="str">
        <f>CHAR(66+BIN2DEC(RIGHT(LEFT(AD665,5),4)))</f>
        <v>O</v>
      </c>
      <c r="AE668" s="15" t="str">
        <f>CHAR(66+BIN2DEC(RIGHT(LEFT(AE665,5),4)))</f>
        <v>C</v>
      </c>
      <c r="AF668" s="25" t="str">
        <f>CHAR(66+BIN2DEC(RIGHT(LEFT(AF665,5),4)))</f>
        <v>J</v>
      </c>
      <c r="AG668" s="16"/>
      <c r="AO668" s="2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</row>
    <row r="669" spans="1:65" s="8" customFormat="1" ht="12.75" hidden="1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8"/>
      <c r="R669" s="15"/>
      <c r="S669" s="15"/>
      <c r="T669" s="15"/>
      <c r="U669" s="15"/>
      <c r="V669" s="15"/>
      <c r="W669" s="15" t="s">
        <v>4</v>
      </c>
      <c r="X669" s="15"/>
      <c r="Y669" s="15" t="str">
        <f ca="1">DEC2BIN(INDIRECT("Sheet2!"&amp;Y668&amp;Y667),4)</f>
        <v>1001</v>
      </c>
      <c r="Z669" s="15" t="str">
        <f ca="1">DEC2BIN(INDIRECT("Sheet2!"&amp;Z668&amp;Z667),4)</f>
        <v>1010</v>
      </c>
      <c r="AA669" s="15" t="str">
        <f ca="1">DEC2BIN(INDIRECT("Sheet2!"&amp;AA668&amp;AA667),4)</f>
        <v>1101</v>
      </c>
      <c r="AB669" s="15" t="str">
        <f ca="1">DEC2BIN(INDIRECT("Sheet2!"&amp;AB668&amp;AB667),4)</f>
        <v>0001</v>
      </c>
      <c r="AC669" s="15" t="str">
        <f ca="1">DEC2BIN(INDIRECT("Sheet2!"&amp;AC668&amp;AC667),4)</f>
        <v>1000</v>
      </c>
      <c r="AD669" s="15" t="str">
        <f ca="1">DEC2BIN(INDIRECT("Sheet2!"&amp;AD668&amp;AD667),4)</f>
        <v>1011</v>
      </c>
      <c r="AE669" s="15" t="str">
        <f ca="1">DEC2BIN(INDIRECT("Sheet2!"&amp;AE668&amp;AE667),4)</f>
        <v>0100</v>
      </c>
      <c r="AF669" s="25" t="str">
        <f ca="1">DEC2BIN(INDIRECT("Sheet2!"&amp;AF668&amp;AF667),4)</f>
        <v>1111</v>
      </c>
      <c r="AG669" s="16"/>
      <c r="AO669" s="2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</row>
    <row r="670" spans="1:65" s="8" customFormat="1" ht="12.75" hidden="1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8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25"/>
      <c r="AG670" s="16"/>
      <c r="AO670" s="2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</row>
    <row r="671" spans="1:65" s="8" customFormat="1" ht="12.75" hidden="1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8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25"/>
      <c r="AG671" s="16"/>
      <c r="AO671" s="2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</row>
    <row r="672" spans="1:65" s="8" customFormat="1" ht="12.75" hidden="1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8"/>
      <c r="R672" s="15"/>
      <c r="S672" s="15"/>
      <c r="T672" s="15"/>
      <c r="U672" s="15"/>
      <c r="V672" s="15"/>
      <c r="W672" s="15"/>
      <c r="X672" s="15"/>
      <c r="Y672" s="37" t="str">
        <f>Y669&amp;Z669&amp;AA669&amp;AB669&amp;AC669&amp;AD669&amp;AE669&amp;AF669</f>
        <v>10011010110100011000101101001111</v>
      </c>
      <c r="Z672" s="37"/>
      <c r="AA672" s="37"/>
      <c r="AB672" s="37"/>
      <c r="AC672" s="37"/>
      <c r="AD672" s="37"/>
      <c r="AE672" s="37"/>
      <c r="AF672" s="38"/>
      <c r="AG672" s="16"/>
      <c r="AO672" s="2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</row>
    <row r="673" spans="1:65" s="8" customFormat="1" ht="12.75" hidden="1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8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25"/>
      <c r="AG673" s="16"/>
      <c r="AO673" s="2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</row>
    <row r="674" spans="1:65" s="8" customFormat="1" ht="12.75" hidden="1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8"/>
      <c r="R674" s="15"/>
      <c r="S674" s="15"/>
      <c r="T674" s="15"/>
      <c r="U674" s="15"/>
      <c r="V674" s="15"/>
      <c r="W674" s="15"/>
      <c r="X674" s="15"/>
      <c r="Y674" s="15"/>
      <c r="Z674" s="37" t="s">
        <v>61</v>
      </c>
      <c r="AA674" s="37"/>
      <c r="AB674" s="37"/>
      <c r="AC674" s="37"/>
      <c r="AD674" s="15"/>
      <c r="AE674" s="15"/>
      <c r="AF674" s="25"/>
      <c r="AG674" s="16"/>
      <c r="AO674" s="2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</row>
    <row r="675" spans="1:65" s="8" customFormat="1" ht="12.75" hidden="1">
      <c r="A675" s="12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8"/>
      <c r="R675" s="15"/>
      <c r="S675" s="15"/>
      <c r="T675" s="15"/>
      <c r="U675" s="15"/>
      <c r="V675" s="15"/>
      <c r="W675" s="15"/>
      <c r="X675" s="15"/>
      <c r="Y675" s="15"/>
      <c r="Z675" s="15" t="str">
        <f>RIGHT(LEFT(Y672,Sheet2!$A$67))</f>
        <v>1</v>
      </c>
      <c r="AA675" s="15" t="str">
        <f>RIGHT(LEFT(Y672,Sheet2!$B$67))</f>
        <v>1</v>
      </c>
      <c r="AB675" s="15" t="str">
        <f>RIGHT(LEFT(Y672,Sheet2!$C$67))</f>
        <v>0</v>
      </c>
      <c r="AC675" s="15" t="str">
        <f>RIGHT(LEFT(Y672,Sheet2!$D$67))</f>
        <v>1</v>
      </c>
      <c r="AD675" s="37" t="str">
        <f>Z675&amp;AA675&amp;AB675&amp;AC675</f>
        <v>1101</v>
      </c>
      <c r="AE675" s="37"/>
      <c r="AF675" s="25"/>
      <c r="AG675" s="16"/>
      <c r="AO675" s="2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</row>
    <row r="676" spans="1:65" s="8" customFormat="1" ht="12.75" hidden="1">
      <c r="A676" s="12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8"/>
      <c r="R676" s="15"/>
      <c r="S676" s="15"/>
      <c r="T676" s="15"/>
      <c r="U676" s="15"/>
      <c r="V676" s="15"/>
      <c r="W676" s="15"/>
      <c r="X676" s="15"/>
      <c r="Y676" s="15"/>
      <c r="Z676" s="15" t="str">
        <f>RIGHT(LEFT(Y672,Sheet2!$A$68))</f>
        <v>1</v>
      </c>
      <c r="AA676" s="15" t="str">
        <f>RIGHT(LEFT(Y672,Sheet2!$B$68))</f>
        <v>1</v>
      </c>
      <c r="AB676" s="15" t="str">
        <f>RIGHT(LEFT(Y672,Sheet2!$C$68))</f>
        <v>0</v>
      </c>
      <c r="AC676" s="15" t="str">
        <f>RIGHT(LEFT(Y672,Sheet2!$D$68))</f>
        <v>1</v>
      </c>
      <c r="AD676" s="37" t="str">
        <f aca="true" t="shared" si="53" ref="AD676:AD682">Z676&amp;AA676&amp;AB676&amp;AC676</f>
        <v>1101</v>
      </c>
      <c r="AE676" s="37"/>
      <c r="AF676" s="25"/>
      <c r="AG676" s="16"/>
      <c r="AO676" s="2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</row>
    <row r="677" spans="1:65" s="8" customFormat="1" ht="12.75" hidden="1">
      <c r="A677" s="12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8"/>
      <c r="R677" s="15"/>
      <c r="S677" s="15"/>
      <c r="T677" s="15"/>
      <c r="U677" s="15"/>
      <c r="V677" s="15"/>
      <c r="W677" s="15"/>
      <c r="X677" s="15"/>
      <c r="Y677" s="15"/>
      <c r="Z677" s="15" t="str">
        <f>RIGHT(LEFT(Y672,Sheet2!$A$69))</f>
        <v>1</v>
      </c>
      <c r="AA677" s="15" t="str">
        <f>RIGHT(LEFT(Y672,Sheet2!$B$69))</f>
        <v>0</v>
      </c>
      <c r="AB677" s="15" t="str">
        <f>RIGHT(LEFT(Y672,Sheet2!$C$69))</f>
        <v>1</v>
      </c>
      <c r="AC677" s="15" t="str">
        <f>RIGHT(LEFT(Y672,Sheet2!$D$69))</f>
        <v>1</v>
      </c>
      <c r="AD677" s="37" t="str">
        <f t="shared" si="53"/>
        <v>1011</v>
      </c>
      <c r="AE677" s="37"/>
      <c r="AF677" s="25"/>
      <c r="AG677" s="16"/>
      <c r="AO677" s="2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</row>
    <row r="678" spans="1:65" s="8" customFormat="1" ht="12.75" hidden="1">
      <c r="A678" s="12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8"/>
      <c r="R678" s="15"/>
      <c r="S678" s="15"/>
      <c r="T678" s="15"/>
      <c r="U678" s="15"/>
      <c r="V678" s="15"/>
      <c r="W678" s="15"/>
      <c r="X678" s="15"/>
      <c r="Y678" s="15"/>
      <c r="Z678" s="15" t="str">
        <f>RIGHT(LEFT(Y672,Sheet2!$A$70))</f>
        <v>1</v>
      </c>
      <c r="AA678" s="15" t="str">
        <f>RIGHT(LEFT(Y672,Sheet2!$B$70))</f>
        <v>0</v>
      </c>
      <c r="AB678" s="15" t="str">
        <f>RIGHT(LEFT(Y672,Sheet2!$C$70))</f>
        <v>1</v>
      </c>
      <c r="AC678" s="15" t="str">
        <f>RIGHT(LEFT(Y672,Sheet2!$D$70))</f>
        <v>1</v>
      </c>
      <c r="AD678" s="37" t="str">
        <f t="shared" si="53"/>
        <v>1011</v>
      </c>
      <c r="AE678" s="37"/>
      <c r="AF678" s="25"/>
      <c r="AG678" s="16"/>
      <c r="AO678" s="2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</row>
    <row r="679" spans="1:65" s="8" customFormat="1" ht="12.75" hidden="1">
      <c r="A679" s="12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8"/>
      <c r="R679" s="15"/>
      <c r="S679" s="15"/>
      <c r="T679" s="15"/>
      <c r="U679" s="15"/>
      <c r="V679" s="15"/>
      <c r="W679" s="15"/>
      <c r="X679" s="15"/>
      <c r="Y679" s="15"/>
      <c r="Z679" s="15" t="str">
        <f>RIGHT(LEFT(Y672,Sheet2!$A$71))</f>
        <v>0</v>
      </c>
      <c r="AA679" s="15" t="str">
        <f>RIGHT(LEFT(Y672,Sheet2!$B$71))</f>
        <v>0</v>
      </c>
      <c r="AB679" s="15" t="str">
        <f>RIGHT(LEFT(Y672,Sheet2!$C$71))</f>
        <v>1</v>
      </c>
      <c r="AC679" s="15" t="str">
        <f>RIGHT(LEFT(Y672,Sheet2!$D$71))</f>
        <v>0</v>
      </c>
      <c r="AD679" s="37" t="str">
        <f t="shared" si="53"/>
        <v>0010</v>
      </c>
      <c r="AE679" s="37"/>
      <c r="AF679" s="25"/>
      <c r="AG679" s="16"/>
      <c r="AO679" s="2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</row>
    <row r="680" spans="1:65" s="8" customFormat="1" ht="12.75" hidden="1">
      <c r="A680" s="12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8"/>
      <c r="R680" s="15"/>
      <c r="S680" s="15"/>
      <c r="T680" s="15"/>
      <c r="U680" s="15"/>
      <c r="V680" s="15"/>
      <c r="W680" s="15"/>
      <c r="X680" s="15"/>
      <c r="Y680" s="15"/>
      <c r="Z680" s="15" t="str">
        <f>RIGHT(LEFT(Y672,Sheet2!$A$72))</f>
        <v>1</v>
      </c>
      <c r="AA680" s="15" t="str">
        <f>RIGHT(LEFT(Y672,Sheet2!$B$72))</f>
        <v>0</v>
      </c>
      <c r="AB680" s="15" t="str">
        <f>RIGHT(LEFT(Y672,Sheet2!$C$72))</f>
        <v>0</v>
      </c>
      <c r="AC680" s="15" t="str">
        <f>RIGHT(LEFT(Y672,Sheet2!$D$72))</f>
        <v>1</v>
      </c>
      <c r="AD680" s="37" t="str">
        <f t="shared" si="53"/>
        <v>1001</v>
      </c>
      <c r="AE680" s="37"/>
      <c r="AF680" s="25"/>
      <c r="AG680" s="16"/>
      <c r="AO680" s="2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</row>
    <row r="681" spans="1:65" s="8" customFormat="1" ht="12.75" hidden="1">
      <c r="A681" s="12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8"/>
      <c r="R681" s="15"/>
      <c r="S681" s="15"/>
      <c r="T681" s="15"/>
      <c r="U681" s="15"/>
      <c r="V681" s="15"/>
      <c r="W681" s="15"/>
      <c r="X681" s="15"/>
      <c r="Y681" s="15"/>
      <c r="Z681" s="15" t="str">
        <f>RIGHT(LEFT(Y672,Sheet2!$A$73))</f>
        <v>0</v>
      </c>
      <c r="AA681" s="15" t="str">
        <f>RIGHT(LEFT(Y672,Sheet2!$B$73))</f>
        <v>0</v>
      </c>
      <c r="AB681" s="15" t="str">
        <f>RIGHT(LEFT(Y672,Sheet2!$C$73))</f>
        <v>1</v>
      </c>
      <c r="AC681" s="15" t="str">
        <f>RIGHT(LEFT(Y672,Sheet2!$D$73))</f>
        <v>0</v>
      </c>
      <c r="AD681" s="37" t="str">
        <f t="shared" si="53"/>
        <v>0010</v>
      </c>
      <c r="AE681" s="37"/>
      <c r="AF681" s="25"/>
      <c r="AG681" s="16"/>
      <c r="AO681" s="2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</row>
    <row r="682" spans="1:65" s="8" customFormat="1" ht="12.75" hidden="1">
      <c r="A682" s="12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8"/>
      <c r="R682" s="15"/>
      <c r="S682" s="15"/>
      <c r="T682" s="15"/>
      <c r="U682" s="15"/>
      <c r="V682" s="15"/>
      <c r="W682" s="15"/>
      <c r="X682" s="15"/>
      <c r="Y682" s="15"/>
      <c r="Z682" s="15" t="str">
        <f>RIGHT(LEFT(Y672,Sheet2!$A$74))</f>
        <v>0</v>
      </c>
      <c r="AA682" s="15" t="str">
        <f>RIGHT(LEFT(Y672,Sheet2!$B$74))</f>
        <v>0</v>
      </c>
      <c r="AB682" s="15" t="str">
        <f>RIGHT(LEFT(Y672,Sheet2!$C$74))</f>
        <v>1</v>
      </c>
      <c r="AC682" s="15" t="str">
        <f>RIGHT(LEFT(Y672,Sheet2!$D$74))</f>
        <v>0</v>
      </c>
      <c r="AD682" s="37" t="str">
        <f t="shared" si="53"/>
        <v>0010</v>
      </c>
      <c r="AE682" s="37"/>
      <c r="AF682" s="25"/>
      <c r="AG682" s="16"/>
      <c r="AO682" s="2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</row>
    <row r="683" spans="1:65" s="8" customFormat="1" ht="12.75" hidden="1">
      <c r="A683" s="12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8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25"/>
      <c r="AG683" s="16"/>
      <c r="AO683" s="2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</row>
    <row r="684" spans="1:65" s="8" customFormat="1" ht="12.75" hidden="1">
      <c r="A684" s="12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8"/>
      <c r="R684" s="15"/>
      <c r="S684" s="15"/>
      <c r="T684" s="26" t="s">
        <v>39</v>
      </c>
      <c r="U684" s="27">
        <f>U642</f>
        <v>12</v>
      </c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25"/>
      <c r="AG684" s="16"/>
      <c r="AO684" s="2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</row>
    <row r="685" spans="1:65" s="8" customFormat="1" ht="12.75" hidden="1">
      <c r="A685" s="12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39" t="str">
        <f>Q643</f>
        <v>11000101011110000011110001111000</v>
      </c>
      <c r="R685" s="37"/>
      <c r="S685" s="37"/>
      <c r="T685" s="37"/>
      <c r="U685" s="37"/>
      <c r="V685" s="37"/>
      <c r="W685" s="37"/>
      <c r="X685" s="37"/>
      <c r="Y685" s="37" t="str">
        <f>AD675&amp;AD676&amp;AD677&amp;AD678&amp;AD679&amp;AD680&amp;AD681&amp;AD682</f>
        <v>11011101101110110010100100100010</v>
      </c>
      <c r="Z685" s="37"/>
      <c r="AA685" s="37"/>
      <c r="AB685" s="37"/>
      <c r="AC685" s="37"/>
      <c r="AD685" s="37"/>
      <c r="AE685" s="37"/>
      <c r="AF685" s="38"/>
      <c r="AG685" s="16"/>
      <c r="AO685" s="2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</row>
    <row r="686" spans="1:65" s="8" customFormat="1" ht="12.75" hidden="1">
      <c r="A686" s="12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8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25"/>
      <c r="AG686" s="16"/>
      <c r="AO686" s="2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</row>
    <row r="687" spans="1:65" s="8" customFormat="1" ht="12.75" hidden="1">
      <c r="A687" s="12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8"/>
      <c r="R687" s="15"/>
      <c r="S687" s="15"/>
      <c r="T687" s="15"/>
      <c r="U687" s="15"/>
      <c r="V687" s="15"/>
      <c r="W687" s="15"/>
      <c r="X687" s="15"/>
      <c r="Y687" s="15">
        <v>4</v>
      </c>
      <c r="Z687" s="15">
        <v>8</v>
      </c>
      <c r="AA687" s="15">
        <v>12</v>
      </c>
      <c r="AB687" s="15">
        <v>16</v>
      </c>
      <c r="AC687" s="15">
        <v>20</v>
      </c>
      <c r="AD687" s="15">
        <v>24</v>
      </c>
      <c r="AE687" s="15">
        <v>28</v>
      </c>
      <c r="AF687" s="25">
        <v>32</v>
      </c>
      <c r="AG687" s="16"/>
      <c r="AO687" s="2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</row>
    <row r="688" spans="1:65" s="8" customFormat="1" ht="12.75" hidden="1">
      <c r="A688" s="12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8"/>
      <c r="R688" s="15"/>
      <c r="S688" s="15"/>
      <c r="T688" s="15"/>
      <c r="U688" s="15"/>
      <c r="V688" s="15"/>
      <c r="W688" s="15"/>
      <c r="X688" s="15"/>
      <c r="Y688" s="15" t="str">
        <f>RIGHT(LEFT(Y685,Y687),4)</f>
        <v>1101</v>
      </c>
      <c r="Z688" s="15" t="str">
        <f>RIGHT(LEFT(Y685,Z687),4)</f>
        <v>1101</v>
      </c>
      <c r="AA688" s="15" t="str">
        <f>RIGHT(LEFT(Y685,AA687),4)</f>
        <v>1011</v>
      </c>
      <c r="AB688" s="15" t="str">
        <f>RIGHT(LEFT(Y685,AB687),4)</f>
        <v>1011</v>
      </c>
      <c r="AC688" s="15" t="str">
        <f>RIGHT(LEFT(Y685,AC687),4)</f>
        <v>0010</v>
      </c>
      <c r="AD688" s="15" t="str">
        <f>RIGHT(LEFT(Y685,AD687),4)</f>
        <v>1001</v>
      </c>
      <c r="AE688" s="15" t="str">
        <f>RIGHT(LEFT(Y685,AE687),4)</f>
        <v>0010</v>
      </c>
      <c r="AF688" s="25" t="str">
        <f>RIGHT(LEFT(Y685,AF687),4)</f>
        <v>0010</v>
      </c>
      <c r="AG688" s="16"/>
      <c r="AO688" s="2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</row>
    <row r="689" spans="1:65" s="8" customFormat="1" ht="12.75" hidden="1">
      <c r="A689" s="12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8"/>
      <c r="R689" s="15"/>
      <c r="S689" s="15"/>
      <c r="T689" s="15"/>
      <c r="U689" s="15"/>
      <c r="V689" s="15"/>
      <c r="W689" s="15"/>
      <c r="X689" s="28" t="s">
        <v>6</v>
      </c>
      <c r="Y689" s="15" t="str">
        <f>RIGHT(LEFT(Q685,Y687),4)</f>
        <v>1100</v>
      </c>
      <c r="Z689" s="15" t="str">
        <f>RIGHT(LEFT(Q685,Z687),4)</f>
        <v>0101</v>
      </c>
      <c r="AA689" s="15" t="str">
        <f>RIGHT(LEFT(Q685,AA687),4)</f>
        <v>0111</v>
      </c>
      <c r="AB689" s="15" t="str">
        <f>RIGHT(LEFT(Q685,AB687),4)</f>
        <v>1000</v>
      </c>
      <c r="AC689" s="15" t="str">
        <f>RIGHT(LEFT(Q685,AC687),4)</f>
        <v>0011</v>
      </c>
      <c r="AD689" s="15" t="str">
        <f>RIGHT(LEFT(Q685,AD687),4)</f>
        <v>1100</v>
      </c>
      <c r="AE689" s="15" t="str">
        <f>RIGHT(LEFT(Q685,AE687),4)</f>
        <v>0111</v>
      </c>
      <c r="AF689" s="25" t="str">
        <f>RIGHT(LEFT(Q685,AF687),4)</f>
        <v>1000</v>
      </c>
      <c r="AG689" s="16"/>
      <c r="AO689" s="2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</row>
    <row r="690" spans="1:65" s="8" customFormat="1" ht="12.75" hidden="1">
      <c r="A690" s="12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8"/>
      <c r="R690" s="15"/>
      <c r="S690" s="15"/>
      <c r="T690" s="15"/>
      <c r="U690" s="15"/>
      <c r="V690" s="15"/>
      <c r="W690" s="15"/>
      <c r="X690" s="15" t="s">
        <v>7</v>
      </c>
      <c r="Y690" s="15" t="str">
        <f>DEC2BIN(BIN2DEC(SUBSTITUTE(Y688*1+Y689*1,2,0)),4)</f>
        <v>0001</v>
      </c>
      <c r="Z690" s="15" t="str">
        <f>DEC2BIN(BIN2DEC(SUBSTITUTE(Z688*1+Z689*1,2,0)),4)</f>
        <v>1000</v>
      </c>
      <c r="AA690" s="15" t="str">
        <f>DEC2BIN(BIN2DEC(SUBSTITUTE(AA688*1+AA689*1,2,0)),4)</f>
        <v>1100</v>
      </c>
      <c r="AB690" s="15" t="str">
        <f>DEC2BIN(BIN2DEC(SUBSTITUTE(AB688*1+AB689*1,2,0)),4)</f>
        <v>0011</v>
      </c>
      <c r="AC690" s="15" t="str">
        <f>DEC2BIN(BIN2DEC(SUBSTITUTE(AC688*1+AC689*1,2,0)),4)</f>
        <v>0001</v>
      </c>
      <c r="AD690" s="15" t="str">
        <f>DEC2BIN(BIN2DEC(SUBSTITUTE(AD688*1+AD689*1,2,0)),4)</f>
        <v>0101</v>
      </c>
      <c r="AE690" s="15" t="str">
        <f>DEC2BIN(BIN2DEC(SUBSTITUTE(AE688*1+AE689*1,2,0)),4)</f>
        <v>0101</v>
      </c>
      <c r="AF690" s="25" t="str">
        <f>DEC2BIN(BIN2DEC(SUBSTITUTE(AF688*1+AF689*1,2,0)),4)</f>
        <v>1010</v>
      </c>
      <c r="AG690" s="16"/>
      <c r="AO690" s="2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</row>
    <row r="691" spans="1:65" s="8" customFormat="1" ht="12.75" hidden="1">
      <c r="A691" s="12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8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25"/>
      <c r="AG691" s="16"/>
      <c r="AO691" s="2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</row>
    <row r="692" spans="1:65" s="8" customFormat="1" ht="12.75" hidden="1">
      <c r="A692" s="12"/>
      <c r="B692" s="14"/>
      <c r="C692" s="14"/>
      <c r="D692" s="26" t="s">
        <v>45</v>
      </c>
      <c r="E692" s="27">
        <f>E642+1</f>
        <v>14</v>
      </c>
      <c r="F692" s="14"/>
      <c r="G692" s="14"/>
      <c r="H692" s="14"/>
      <c r="I692" s="14"/>
      <c r="J692" s="14"/>
      <c r="K692" s="14"/>
      <c r="L692" s="26" t="s">
        <v>46</v>
      </c>
      <c r="M692" s="27">
        <f>M642+1</f>
        <v>14</v>
      </c>
      <c r="N692" s="14"/>
      <c r="O692" s="14"/>
      <c r="P692" s="14"/>
      <c r="Q692" s="18"/>
      <c r="R692" s="15"/>
      <c r="S692" s="15"/>
      <c r="T692" s="26" t="s">
        <v>39</v>
      </c>
      <c r="U692" s="27">
        <f>U684+1</f>
        <v>13</v>
      </c>
      <c r="V692" s="15"/>
      <c r="W692" s="15"/>
      <c r="X692" s="15"/>
      <c r="Y692" s="15"/>
      <c r="Z692" s="15"/>
      <c r="AA692" s="15"/>
      <c r="AB692" s="26" t="s">
        <v>40</v>
      </c>
      <c r="AC692" s="27">
        <f>AC642+1</f>
        <v>13</v>
      </c>
      <c r="AD692" s="15"/>
      <c r="AE692" s="15"/>
      <c r="AF692" s="25"/>
      <c r="AG692" s="16"/>
      <c r="AO692" s="2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</row>
    <row r="693" spans="1:65" s="8" customFormat="1" ht="12.75">
      <c r="A693" s="29">
        <f ca="1">INDIRECT("Sheet2!U"&amp;E692)</f>
        <v>2</v>
      </c>
      <c r="B693" s="33" t="str">
        <f>RIGHT(B643,28-A693)&amp;LEFT(B643,A693)</f>
        <v>1111111000011001100101010101</v>
      </c>
      <c r="C693" s="33"/>
      <c r="D693" s="33"/>
      <c r="E693" s="33"/>
      <c r="F693" s="33"/>
      <c r="G693" s="33"/>
      <c r="H693" s="33"/>
      <c r="I693" s="29">
        <f ca="1">INDIRECT("Sheet2!U"&amp;M692)</f>
        <v>2</v>
      </c>
      <c r="J693" s="33" t="str">
        <f>RIGHT(J643,28-I693)&amp;LEFT(J643,I693)</f>
        <v>1110101010101100110011110001</v>
      </c>
      <c r="K693" s="33"/>
      <c r="L693" s="33"/>
      <c r="M693" s="33"/>
      <c r="N693" s="33"/>
      <c r="O693" s="33"/>
      <c r="P693" s="34"/>
      <c r="Q693" s="35" t="str">
        <f>Y643</f>
        <v>01110101101111010001100001011000</v>
      </c>
      <c r="R693" s="33"/>
      <c r="S693" s="33"/>
      <c r="T693" s="33"/>
      <c r="U693" s="33"/>
      <c r="V693" s="33"/>
      <c r="W693" s="33"/>
      <c r="X693" s="33"/>
      <c r="Y693" s="33" t="str">
        <f>Y690&amp;Z690&amp;AA690&amp;AB690&amp;AC690&amp;AD690&amp;AE690&amp;AF690</f>
        <v>00011000110000110001010101011010</v>
      </c>
      <c r="Z693" s="33"/>
      <c r="AA693" s="33"/>
      <c r="AB693" s="33"/>
      <c r="AC693" s="33"/>
      <c r="AD693" s="33"/>
      <c r="AE693" s="33"/>
      <c r="AF693" s="36"/>
      <c r="AG693" s="16"/>
      <c r="AO693" s="2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</row>
    <row r="694" spans="1:65" s="8" customFormat="1" ht="12.75" hidden="1">
      <c r="A694" s="20"/>
      <c r="B694" s="21"/>
      <c r="C694" s="21"/>
      <c r="D694" s="21"/>
      <c r="E694" s="21"/>
      <c r="F694" s="21"/>
      <c r="G694" s="21"/>
      <c r="H694" s="21"/>
      <c r="I694" s="21"/>
      <c r="J694" s="22"/>
      <c r="K694" s="22"/>
      <c r="L694" s="22"/>
      <c r="M694" s="22"/>
      <c r="N694" s="22"/>
      <c r="O694" s="22"/>
      <c r="P694" s="22"/>
      <c r="Q694" s="23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4"/>
      <c r="AG694" s="16"/>
      <c r="AO694" s="2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</row>
    <row r="695" spans="1:65" s="8" customFormat="1" ht="12.75" hidden="1">
      <c r="A695" s="13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8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25"/>
      <c r="AG695" s="16"/>
      <c r="AO695" s="2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</row>
    <row r="696" spans="1:65" s="8" customFormat="1" ht="12.75" hidden="1">
      <c r="A696" s="13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8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25"/>
      <c r="AG696" s="16"/>
      <c r="AO696" s="2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</row>
    <row r="697" spans="1:65" s="8" customFormat="1" ht="12.75" hidden="1">
      <c r="A697" s="13" t="str">
        <f>"c"&amp;E692&amp;"d"&amp;E692</f>
        <v>c14d14</v>
      </c>
      <c r="B697" s="15" t="s">
        <v>44</v>
      </c>
      <c r="C697" s="37" t="str">
        <f>B693&amp;J693</f>
        <v>11111110000110011001010101011110101010101100110011110001</v>
      </c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14"/>
      <c r="P697" s="14"/>
      <c r="Q697" s="18"/>
      <c r="R697" s="15"/>
      <c r="S697" s="15"/>
      <c r="T697" s="15"/>
      <c r="U697" s="15"/>
      <c r="V697" s="15"/>
      <c r="W697" s="15"/>
      <c r="X697" s="15"/>
      <c r="Y697" s="37" t="s">
        <v>3</v>
      </c>
      <c r="Z697" s="37"/>
      <c r="AA697" s="37"/>
      <c r="AB697" s="37"/>
      <c r="AC697" s="37"/>
      <c r="AD697" s="37"/>
      <c r="AE697" s="15"/>
      <c r="AF697" s="25"/>
      <c r="AG697" s="16"/>
      <c r="AO697" s="2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</row>
    <row r="698" spans="1:65" s="8" customFormat="1" ht="12.75" hidden="1">
      <c r="A698" s="12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8"/>
      <c r="R698" s="15"/>
      <c r="S698" s="15"/>
      <c r="T698" s="15"/>
      <c r="U698" s="15"/>
      <c r="V698" s="15"/>
      <c r="W698" s="15"/>
      <c r="X698" s="15"/>
      <c r="Y698" s="15" t="str">
        <f>RIGHT(LEFT(Y693,Sheet2!$K$57))</f>
        <v>0</v>
      </c>
      <c r="Z698" s="15" t="str">
        <f>RIGHT(LEFT(Y693,Sheet2!$L$57))</f>
        <v>0</v>
      </c>
      <c r="AA698" s="15" t="str">
        <f>RIGHT(LEFT(Y693,Sheet2!$M$57))</f>
        <v>0</v>
      </c>
      <c r="AB698" s="15" t="str">
        <f>RIGHT(LEFT(Y693,Sheet2!$N$57))</f>
        <v>0</v>
      </c>
      <c r="AC698" s="15" t="str">
        <f>RIGHT(LEFT(Y693,Sheet2!$O$57))</f>
        <v>1</v>
      </c>
      <c r="AD698" s="15" t="str">
        <f>RIGHT(LEFT(Y693,Sheet2!$P$57))</f>
        <v>1</v>
      </c>
      <c r="AE698" s="37" t="str">
        <f>Y698&amp;Z698&amp;AA698&amp;AB698&amp;AC698&amp;AD698</f>
        <v>000011</v>
      </c>
      <c r="AF698" s="38"/>
      <c r="AG698" s="16"/>
      <c r="AO698" s="2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</row>
    <row r="699" spans="1:65" s="8" customFormat="1" ht="12.75" hidden="1">
      <c r="A699" s="12"/>
      <c r="B699" s="14"/>
      <c r="C699" s="14"/>
      <c r="D699" s="14"/>
      <c r="E699" s="14"/>
      <c r="F699" s="14"/>
      <c r="G699" s="37" t="s">
        <v>60</v>
      </c>
      <c r="H699" s="37"/>
      <c r="I699" s="37"/>
      <c r="J699" s="14"/>
      <c r="K699" s="14"/>
      <c r="L699" s="14"/>
      <c r="M699" s="14"/>
      <c r="N699" s="14"/>
      <c r="O699" s="14"/>
      <c r="P699" s="14"/>
      <c r="Q699" s="18"/>
      <c r="R699" s="15"/>
      <c r="S699" s="15"/>
      <c r="T699" s="15"/>
      <c r="U699" s="15"/>
      <c r="V699" s="15"/>
      <c r="W699" s="15"/>
      <c r="X699" s="15"/>
      <c r="Y699" s="15" t="str">
        <f>RIGHT(LEFT(Y693,Sheet2!$K$58))</f>
        <v>1</v>
      </c>
      <c r="Z699" s="15" t="str">
        <f>RIGHT(LEFT(Y693,Sheet2!$L$58))</f>
        <v>1</v>
      </c>
      <c r="AA699" s="15" t="str">
        <f>RIGHT(LEFT(Y693,Sheet2!$M$58))</f>
        <v>0</v>
      </c>
      <c r="AB699" s="15" t="str">
        <f>RIGHT(LEFT(Y693,Sheet2!$N$58))</f>
        <v>0</v>
      </c>
      <c r="AC699" s="15" t="str">
        <f>RIGHT(LEFT(Y693,Sheet2!$O$58))</f>
        <v>0</v>
      </c>
      <c r="AD699" s="15" t="str">
        <f>RIGHT(LEFT(Y693,Sheet2!$P$58))</f>
        <v>1</v>
      </c>
      <c r="AE699" s="37" t="str">
        <f aca="true" t="shared" si="54" ref="AE699:AE705">Y699&amp;Z699&amp;AA699&amp;AB699&amp;AC699&amp;AD699</f>
        <v>110001</v>
      </c>
      <c r="AF699" s="38"/>
      <c r="AG699" s="16"/>
      <c r="AO699" s="2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</row>
    <row r="700" spans="1:65" s="8" customFormat="1" ht="12.75" hidden="1">
      <c r="A700" s="12"/>
      <c r="B700" s="14"/>
      <c r="C700" s="14"/>
      <c r="D700" s="14"/>
      <c r="E700" s="15" t="str">
        <f>RIGHT(LEFT(C697,Sheet2!$K$46))</f>
        <v>0</v>
      </c>
      <c r="F700" s="15" t="str">
        <f>RIGHT(LEFT(C697,Sheet2!$L$46))</f>
        <v>1</v>
      </c>
      <c r="G700" s="15" t="str">
        <f>RIGHT(LEFT(C697,Sheet2!$M$46))</f>
        <v>0</v>
      </c>
      <c r="H700" s="15" t="str">
        <f>RIGHT(LEFT(C697,Sheet2!$N$46))</f>
        <v>1</v>
      </c>
      <c r="I700" s="15" t="str">
        <f>RIGHT(LEFT(C697,Sheet2!$O$46))</f>
        <v>1</v>
      </c>
      <c r="J700" s="15" t="str">
        <f>RIGHT(LEFT(C697,Sheet2!$P$46))</f>
        <v>1</v>
      </c>
      <c r="K700" s="37" t="str">
        <f aca="true" t="shared" si="55" ref="K700:K707">E700&amp;F700&amp;G700&amp;H700&amp;I700&amp;J700</f>
        <v>010111</v>
      </c>
      <c r="L700" s="37"/>
      <c r="M700" s="14"/>
      <c r="N700" s="14"/>
      <c r="O700" s="14"/>
      <c r="P700" s="14"/>
      <c r="Q700" s="18"/>
      <c r="R700" s="15"/>
      <c r="S700" s="15"/>
      <c r="T700" s="15"/>
      <c r="U700" s="15"/>
      <c r="V700" s="15"/>
      <c r="W700" s="15"/>
      <c r="X700" s="15"/>
      <c r="Y700" s="15" t="str">
        <f>RIGHT(LEFT(Y693,Sheet2!$K$59))</f>
        <v>0</v>
      </c>
      <c r="Z700" s="15" t="str">
        <f>RIGHT(LEFT(Y693,Sheet2!$L$59))</f>
        <v>1</v>
      </c>
      <c r="AA700" s="15" t="str">
        <f>RIGHT(LEFT(Y693,Sheet2!$M$59))</f>
        <v>1</v>
      </c>
      <c r="AB700" s="15" t="str">
        <f>RIGHT(LEFT(Y693,Sheet2!$N$59))</f>
        <v>0</v>
      </c>
      <c r="AC700" s="15" t="str">
        <f>RIGHT(LEFT(Y693,Sheet2!$O$59))</f>
        <v>0</v>
      </c>
      <c r="AD700" s="15" t="str">
        <f>RIGHT(LEFT(Y693,Sheet2!$P$59))</f>
        <v>0</v>
      </c>
      <c r="AE700" s="37" t="str">
        <f t="shared" si="54"/>
        <v>011000</v>
      </c>
      <c r="AF700" s="38"/>
      <c r="AG700" s="16"/>
      <c r="AO700" s="2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</row>
    <row r="701" spans="1:65" s="8" customFormat="1" ht="12.75" hidden="1">
      <c r="A701" s="12"/>
      <c r="B701" s="14"/>
      <c r="C701" s="14"/>
      <c r="D701" s="14"/>
      <c r="E701" s="15" t="str">
        <f>RIGHT(LEFT(C697,Sheet2!$K$47))</f>
        <v>1</v>
      </c>
      <c r="F701" s="15" t="str">
        <f>RIGHT(LEFT(C697,Sheet2!$L$47))</f>
        <v>1</v>
      </c>
      <c r="G701" s="15" t="str">
        <f>RIGHT(LEFT(C697,Sheet2!$M$47))</f>
        <v>0</v>
      </c>
      <c r="H701" s="15" t="str">
        <f>RIGHT(LEFT(C697,Sheet2!$N$47))</f>
        <v>1</v>
      </c>
      <c r="I701" s="15" t="str">
        <f>RIGHT(LEFT(C697,Sheet2!$O$47))</f>
        <v>0</v>
      </c>
      <c r="J701" s="15" t="str">
        <f>RIGHT(LEFT(C697,Sheet2!$P$47))</f>
        <v>0</v>
      </c>
      <c r="K701" s="37" t="str">
        <f t="shared" si="55"/>
        <v>110100</v>
      </c>
      <c r="L701" s="37"/>
      <c r="M701" s="14"/>
      <c r="N701" s="14"/>
      <c r="O701" s="14"/>
      <c r="P701" s="14"/>
      <c r="Q701" s="18"/>
      <c r="R701" s="15"/>
      <c r="S701" s="15"/>
      <c r="T701" s="15"/>
      <c r="U701" s="15"/>
      <c r="V701" s="15"/>
      <c r="W701" s="15"/>
      <c r="X701" s="15"/>
      <c r="Y701" s="15" t="str">
        <f>RIGHT(LEFT(Y693,Sheet2!$K$60))</f>
        <v>0</v>
      </c>
      <c r="Z701" s="15" t="str">
        <f>RIGHT(LEFT(Y693,Sheet2!$L$60))</f>
        <v>0</v>
      </c>
      <c r="AA701" s="15" t="str">
        <f>RIGHT(LEFT(Y693,Sheet2!$M$60))</f>
        <v>0</v>
      </c>
      <c r="AB701" s="15" t="str">
        <f>RIGHT(LEFT(Y693,Sheet2!$N$60))</f>
        <v>1</v>
      </c>
      <c r="AC701" s="15" t="str">
        <f>RIGHT(LEFT(Y693,Sheet2!$O$60))</f>
        <v>1</v>
      </c>
      <c r="AD701" s="15" t="str">
        <f>RIGHT(LEFT(Y693,Sheet2!$P$60))</f>
        <v>0</v>
      </c>
      <c r="AE701" s="37" t="str">
        <f t="shared" si="54"/>
        <v>000110</v>
      </c>
      <c r="AF701" s="38"/>
      <c r="AG701" s="16"/>
      <c r="AO701" s="2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</row>
    <row r="702" spans="1:65" s="8" customFormat="1" ht="12.75" hidden="1">
      <c r="A702" s="12"/>
      <c r="B702" s="14"/>
      <c r="C702" s="14"/>
      <c r="D702" s="14"/>
      <c r="E702" s="15" t="str">
        <f>RIGHT(LEFT(C697,Sheet2!$K$48))</f>
        <v>0</v>
      </c>
      <c r="F702" s="15" t="str">
        <f>RIGHT(LEFT(C697,Sheet2!$L$48))</f>
        <v>0</v>
      </c>
      <c r="G702" s="15" t="str">
        <f>RIGHT(LEFT(C697,Sheet2!$M$48))</f>
        <v>1</v>
      </c>
      <c r="H702" s="15" t="str">
        <f>RIGHT(LEFT(C697,Sheet2!$N$48))</f>
        <v>1</v>
      </c>
      <c r="I702" s="15" t="str">
        <f>RIGHT(LEFT(C697,Sheet2!$O$48))</f>
        <v>1</v>
      </c>
      <c r="J702" s="15" t="str">
        <f>RIGHT(LEFT(C697,Sheet2!$P$48))</f>
        <v>0</v>
      </c>
      <c r="K702" s="37" t="str">
        <f t="shared" si="55"/>
        <v>001110</v>
      </c>
      <c r="L702" s="37"/>
      <c r="M702" s="14"/>
      <c r="N702" s="14"/>
      <c r="O702" s="14"/>
      <c r="P702" s="14"/>
      <c r="Q702" s="18"/>
      <c r="R702" s="15"/>
      <c r="S702" s="15"/>
      <c r="T702" s="15"/>
      <c r="U702" s="15"/>
      <c r="V702" s="15"/>
      <c r="W702" s="15"/>
      <c r="X702" s="15"/>
      <c r="Y702" s="15" t="str">
        <f>RIGHT(LEFT(Y693,Sheet2!$K$61))</f>
        <v>1</v>
      </c>
      <c r="Z702" s="15" t="str">
        <f>RIGHT(LEFT(Y693,Sheet2!$L$61))</f>
        <v>0</v>
      </c>
      <c r="AA702" s="15" t="str">
        <f>RIGHT(LEFT(Y693,Sheet2!$M$61))</f>
        <v>0</v>
      </c>
      <c r="AB702" s="15" t="str">
        <f>RIGHT(LEFT(Y693,Sheet2!$N$61))</f>
        <v>0</v>
      </c>
      <c r="AC702" s="15" t="str">
        <f>RIGHT(LEFT(Y693,Sheet2!$O$61))</f>
        <v>1</v>
      </c>
      <c r="AD702" s="15" t="str">
        <f>RIGHT(LEFT(Y693,Sheet2!$P$61))</f>
        <v>0</v>
      </c>
      <c r="AE702" s="37" t="str">
        <f t="shared" si="54"/>
        <v>100010</v>
      </c>
      <c r="AF702" s="38"/>
      <c r="AG702" s="16"/>
      <c r="AO702" s="2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</row>
    <row r="703" spans="1:65" s="8" customFormat="1" ht="12.75" hidden="1">
      <c r="A703" s="12"/>
      <c r="B703" s="14"/>
      <c r="C703" s="14"/>
      <c r="D703" s="14"/>
      <c r="E703" s="15" t="str">
        <f>RIGHT(LEFT(C697,Sheet2!$K$49))</f>
        <v>1</v>
      </c>
      <c r="F703" s="15" t="str">
        <f>RIGHT(LEFT(C697,Sheet2!$L$49))</f>
        <v>1</v>
      </c>
      <c r="G703" s="15" t="str">
        <f>RIGHT(LEFT(C697,Sheet2!$M$49))</f>
        <v>0</v>
      </c>
      <c r="H703" s="15" t="str">
        <f>RIGHT(LEFT(C697,Sheet2!$N$49))</f>
        <v>1</v>
      </c>
      <c r="I703" s="15" t="str">
        <f>RIGHT(LEFT(C697,Sheet2!$O$49))</f>
        <v>1</v>
      </c>
      <c r="J703" s="15" t="str">
        <f>RIGHT(LEFT(C697,Sheet2!$P$49))</f>
        <v>1</v>
      </c>
      <c r="K703" s="37" t="str">
        <f t="shared" si="55"/>
        <v>110111</v>
      </c>
      <c r="L703" s="37"/>
      <c r="M703" s="14"/>
      <c r="N703" s="14"/>
      <c r="O703" s="14"/>
      <c r="P703" s="14"/>
      <c r="Q703" s="18"/>
      <c r="R703" s="15"/>
      <c r="S703" s="15"/>
      <c r="T703" s="15"/>
      <c r="U703" s="15"/>
      <c r="V703" s="15"/>
      <c r="W703" s="15"/>
      <c r="X703" s="15"/>
      <c r="Y703" s="15" t="str">
        <f>RIGHT(LEFT(Y693,Sheet2!$K$62))</f>
        <v>1</v>
      </c>
      <c r="Z703" s="15" t="str">
        <f>RIGHT(LEFT(Y693,Sheet2!$L$62))</f>
        <v>0</v>
      </c>
      <c r="AA703" s="15" t="str">
        <f>RIGHT(LEFT(Y693,Sheet2!$M$62))</f>
        <v>1</v>
      </c>
      <c r="AB703" s="15" t="str">
        <f>RIGHT(LEFT(Y693,Sheet2!$N$62))</f>
        <v>0</v>
      </c>
      <c r="AC703" s="15" t="str">
        <f>RIGHT(LEFT(Y693,Sheet2!$O$62))</f>
        <v>1</v>
      </c>
      <c r="AD703" s="15" t="str">
        <f>RIGHT(LEFT(Y693,Sheet2!$P$62))</f>
        <v>0</v>
      </c>
      <c r="AE703" s="37" t="str">
        <f t="shared" si="54"/>
        <v>101010</v>
      </c>
      <c r="AF703" s="38"/>
      <c r="AG703" s="16"/>
      <c r="AO703" s="2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</row>
    <row r="704" spans="1:65" s="8" customFormat="1" ht="12.75" hidden="1">
      <c r="A704" s="12"/>
      <c r="B704" s="14"/>
      <c r="C704" s="14"/>
      <c r="D704" s="14"/>
      <c r="E704" s="15" t="str">
        <f>RIGHT(LEFT(C697,Sheet2!$K$50))</f>
        <v>1</v>
      </c>
      <c r="F704" s="15" t="str">
        <f>RIGHT(LEFT(C697,Sheet2!$L$50))</f>
        <v>1</v>
      </c>
      <c r="G704" s="15" t="str">
        <f>RIGHT(LEFT(C697,Sheet2!$M$50))</f>
        <v>1</v>
      </c>
      <c r="H704" s="15" t="str">
        <f>RIGHT(LEFT(C697,Sheet2!$N$50))</f>
        <v>1</v>
      </c>
      <c r="I704" s="15" t="str">
        <f>RIGHT(LEFT(C697,Sheet2!$O$50))</f>
        <v>0</v>
      </c>
      <c r="J704" s="15" t="str">
        <f>RIGHT(LEFT(C697,Sheet2!$P$50))</f>
        <v>0</v>
      </c>
      <c r="K704" s="37" t="str">
        <f t="shared" si="55"/>
        <v>111100</v>
      </c>
      <c r="L704" s="37"/>
      <c r="M704" s="14"/>
      <c r="N704" s="14"/>
      <c r="O704" s="14"/>
      <c r="P704" s="14"/>
      <c r="Q704" s="18"/>
      <c r="R704" s="15"/>
      <c r="S704" s="15"/>
      <c r="T704" s="15"/>
      <c r="U704" s="15"/>
      <c r="V704" s="15"/>
      <c r="W704" s="15"/>
      <c r="X704" s="15"/>
      <c r="Y704" s="15" t="str">
        <f>RIGHT(LEFT(Y693,Sheet2!$K$63))</f>
        <v>1</v>
      </c>
      <c r="Z704" s="15" t="str">
        <f>RIGHT(LEFT(Y693,Sheet2!$L$63))</f>
        <v>0</v>
      </c>
      <c r="AA704" s="15" t="str">
        <f>RIGHT(LEFT(Y693,Sheet2!$M$63))</f>
        <v>1</v>
      </c>
      <c r="AB704" s="15" t="str">
        <f>RIGHT(LEFT(Y693,Sheet2!$N$63))</f>
        <v>0</v>
      </c>
      <c r="AC704" s="15" t="str">
        <f>RIGHT(LEFT(Y693,Sheet2!$O$63))</f>
        <v>1</v>
      </c>
      <c r="AD704" s="15" t="str">
        <f>RIGHT(LEFT(Y693,Sheet2!$P$63))</f>
        <v>1</v>
      </c>
      <c r="AE704" s="37" t="str">
        <f t="shared" si="54"/>
        <v>101011</v>
      </c>
      <c r="AF704" s="38"/>
      <c r="AG704" s="16"/>
      <c r="AO704" s="2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</row>
    <row r="705" spans="1:65" s="8" customFormat="1" ht="12.75" hidden="1">
      <c r="A705" s="12"/>
      <c r="B705" s="14"/>
      <c r="C705" s="14"/>
      <c r="D705" s="14"/>
      <c r="E705" s="15" t="str">
        <f>RIGHT(LEFT(C697,Sheet2!$K$51))</f>
        <v>1</v>
      </c>
      <c r="F705" s="15" t="str">
        <f>RIGHT(LEFT(C697,Sheet2!$L$51))</f>
        <v>0</v>
      </c>
      <c r="G705" s="15" t="str">
        <f>RIGHT(LEFT(C697,Sheet2!$M$51))</f>
        <v>1</v>
      </c>
      <c r="H705" s="15" t="str">
        <f>RIGHT(LEFT(C697,Sheet2!$N$51))</f>
        <v>1</v>
      </c>
      <c r="I705" s="15" t="str">
        <f>RIGHT(LEFT(C697,Sheet2!$O$51))</f>
        <v>1</v>
      </c>
      <c r="J705" s="15" t="str">
        <f>RIGHT(LEFT(C697,Sheet2!$P$51))</f>
        <v>0</v>
      </c>
      <c r="K705" s="37" t="str">
        <f t="shared" si="55"/>
        <v>101110</v>
      </c>
      <c r="L705" s="37"/>
      <c r="M705" s="14"/>
      <c r="N705" s="14"/>
      <c r="O705" s="14"/>
      <c r="P705" s="14"/>
      <c r="Q705" s="18"/>
      <c r="R705" s="15"/>
      <c r="S705" s="15"/>
      <c r="T705" s="15"/>
      <c r="U705" s="15"/>
      <c r="V705" s="15"/>
      <c r="W705" s="15"/>
      <c r="X705" s="15"/>
      <c r="Y705" s="15" t="str">
        <f>RIGHT(LEFT(Y693,Sheet2!$K$64))</f>
        <v>1</v>
      </c>
      <c r="Z705" s="15" t="str">
        <f>RIGHT(LEFT(Y693,Sheet2!$L$64))</f>
        <v>1</v>
      </c>
      <c r="AA705" s="15" t="str">
        <f>RIGHT(LEFT(Y693,Sheet2!$M$64))</f>
        <v>0</v>
      </c>
      <c r="AB705" s="15" t="str">
        <f>RIGHT(LEFT(Y693,Sheet2!$N$64))</f>
        <v>1</v>
      </c>
      <c r="AC705" s="15" t="str">
        <f>RIGHT(LEFT(Y693,Sheet2!$O$64))</f>
        <v>0</v>
      </c>
      <c r="AD705" s="15" t="str">
        <f>RIGHT(LEFT(Y693,Sheet2!$P$64))</f>
        <v>0</v>
      </c>
      <c r="AE705" s="37" t="str">
        <f t="shared" si="54"/>
        <v>110100</v>
      </c>
      <c r="AF705" s="38"/>
      <c r="AG705" s="16"/>
      <c r="AO705" s="2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</row>
    <row r="706" spans="1:65" s="8" customFormat="1" ht="12.75" hidden="1">
      <c r="A706" s="12"/>
      <c r="B706" s="14"/>
      <c r="C706" s="14"/>
      <c r="D706" s="14"/>
      <c r="E706" s="15" t="str">
        <f>RIGHT(LEFT(C697,Sheet2!$K$52))</f>
        <v>0</v>
      </c>
      <c r="F706" s="15" t="str">
        <f>RIGHT(LEFT(C697,Sheet2!$L$52))</f>
        <v>1</v>
      </c>
      <c r="G706" s="15" t="str">
        <f>RIGHT(LEFT(C697,Sheet2!$M$52))</f>
        <v>1</v>
      </c>
      <c r="H706" s="15" t="str">
        <f>RIGHT(LEFT(C697,Sheet2!$N$52))</f>
        <v>1</v>
      </c>
      <c r="I706" s="15" t="str">
        <f>RIGHT(LEFT(C697,Sheet2!$O$52))</f>
        <v>0</v>
      </c>
      <c r="J706" s="15" t="str">
        <f>RIGHT(LEFT(C697,Sheet2!$P$52))</f>
        <v>0</v>
      </c>
      <c r="K706" s="37" t="str">
        <f t="shared" si="55"/>
        <v>011100</v>
      </c>
      <c r="L706" s="37"/>
      <c r="M706" s="14"/>
      <c r="N706" s="14"/>
      <c r="O706" s="14"/>
      <c r="P706" s="14"/>
      <c r="Q706" s="18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25"/>
      <c r="AG706" s="16"/>
      <c r="AO706" s="2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</row>
    <row r="707" spans="1:65" s="8" customFormat="1" ht="12.75" hidden="1">
      <c r="A707" s="12"/>
      <c r="B707" s="14"/>
      <c r="C707" s="14"/>
      <c r="D707" s="14"/>
      <c r="E707" s="15" t="str">
        <f>RIGHT(LEFT(C697,Sheet2!$K$53))</f>
        <v>1</v>
      </c>
      <c r="F707" s="15" t="str">
        <f>RIGHT(LEFT(C697,Sheet2!$L$53))</f>
        <v>1</v>
      </c>
      <c r="G707" s="15" t="str">
        <f>RIGHT(LEFT(C697,Sheet2!$M$53))</f>
        <v>1</v>
      </c>
      <c r="H707" s="15" t="str">
        <f>RIGHT(LEFT(C697,Sheet2!$N$53))</f>
        <v>0</v>
      </c>
      <c r="I707" s="15" t="str">
        <f>RIGHT(LEFT(C697,Sheet2!$O$53))</f>
        <v>1</v>
      </c>
      <c r="J707" s="15" t="str">
        <f>RIGHT(LEFT(C697,Sheet2!$P$53))</f>
        <v>0</v>
      </c>
      <c r="K707" s="37" t="str">
        <f t="shared" si="55"/>
        <v>111010</v>
      </c>
      <c r="L707" s="37"/>
      <c r="M707" s="14"/>
      <c r="N707" s="14"/>
      <c r="O707" s="14"/>
      <c r="P707" s="14"/>
      <c r="Q707" s="18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25"/>
      <c r="AG707" s="16"/>
      <c r="AO707" s="2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</row>
    <row r="708" spans="1:65" s="8" customFormat="1" ht="12.75" hidden="1">
      <c r="A708" s="13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4"/>
      <c r="N708" s="14"/>
      <c r="O708" s="14"/>
      <c r="P708" s="14"/>
      <c r="Q708" s="18"/>
      <c r="R708" s="15"/>
      <c r="S708" s="15"/>
      <c r="T708" s="15"/>
      <c r="U708" s="15"/>
      <c r="V708" s="15"/>
      <c r="W708" s="15"/>
      <c r="X708" s="15"/>
      <c r="Y708" s="37" t="str">
        <f>AE698&amp;AE699&amp;AE700&amp;AE701&amp;AE702&amp;AE703&amp;AE704&amp;AE705</f>
        <v>000011110001011000000110100010101010101011110100</v>
      </c>
      <c r="Z708" s="37"/>
      <c r="AA708" s="37"/>
      <c r="AB708" s="37"/>
      <c r="AC708" s="37"/>
      <c r="AD708" s="37"/>
      <c r="AE708" s="37"/>
      <c r="AF708" s="38"/>
      <c r="AG708" s="16"/>
      <c r="AO708" s="2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</row>
    <row r="709" spans="1:65" s="8" customFormat="1" ht="12.75" hidden="1">
      <c r="A709" s="13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4"/>
      <c r="N709" s="14"/>
      <c r="O709" s="14"/>
      <c r="P709" s="14"/>
      <c r="Q709" s="18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25"/>
      <c r="AG709" s="16"/>
      <c r="AO709" s="2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</row>
    <row r="710" spans="1:65" s="8" customFormat="1" ht="12.75" hidden="1">
      <c r="A710" s="13"/>
      <c r="B710" s="15"/>
      <c r="C710" s="15" t="s">
        <v>34</v>
      </c>
      <c r="D710" s="37" t="str">
        <f>K700&amp;K701&amp;K702&amp;K703&amp;K704&amp;K705&amp;K706&amp;K707</f>
        <v>010111110100001110110111111100101110011100111010</v>
      </c>
      <c r="E710" s="37"/>
      <c r="F710" s="37"/>
      <c r="G710" s="37"/>
      <c r="H710" s="37"/>
      <c r="I710" s="37"/>
      <c r="J710" s="37"/>
      <c r="K710" s="37"/>
      <c r="L710" s="37"/>
      <c r="M710" s="37"/>
      <c r="N710" s="14"/>
      <c r="O710" s="14"/>
      <c r="P710" s="14"/>
      <c r="Q710" s="18"/>
      <c r="R710" s="15"/>
      <c r="S710" s="15"/>
      <c r="T710" s="15"/>
      <c r="U710" s="15"/>
      <c r="V710" s="15" t="s">
        <v>41</v>
      </c>
      <c r="W710" s="15">
        <f>AC692+1</f>
        <v>14</v>
      </c>
      <c r="X710" s="15"/>
      <c r="Y710" s="37" t="str">
        <f>D710</f>
        <v>010111110100001110110111111100101110011100111010</v>
      </c>
      <c r="Z710" s="37"/>
      <c r="AA710" s="37"/>
      <c r="AB710" s="37"/>
      <c r="AC710" s="37"/>
      <c r="AD710" s="37"/>
      <c r="AE710" s="37"/>
      <c r="AF710" s="38"/>
      <c r="AG710" s="16"/>
      <c r="AO710" s="2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</row>
    <row r="711" spans="1:65" s="8" customFormat="1" ht="12.75" hidden="1">
      <c r="A711" s="13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4"/>
      <c r="N711" s="14"/>
      <c r="O711" s="14"/>
      <c r="P711" s="14"/>
      <c r="Q711" s="18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25"/>
      <c r="AG711" s="16"/>
      <c r="AO711" s="2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</row>
    <row r="712" spans="1:65" s="8" customFormat="1" ht="12.75" hidden="1">
      <c r="A712" s="13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4"/>
      <c r="N712" s="14"/>
      <c r="O712" s="14"/>
      <c r="P712" s="14"/>
      <c r="Q712" s="18"/>
      <c r="R712" s="15"/>
      <c r="S712" s="15"/>
      <c r="T712" s="15"/>
      <c r="U712" s="15"/>
      <c r="V712" s="15"/>
      <c r="W712" s="15"/>
      <c r="X712" s="15"/>
      <c r="Y712" s="15">
        <v>6</v>
      </c>
      <c r="Z712" s="15">
        <v>12</v>
      </c>
      <c r="AA712" s="15">
        <v>18</v>
      </c>
      <c r="AB712" s="15">
        <v>24</v>
      </c>
      <c r="AC712" s="15">
        <v>30</v>
      </c>
      <c r="AD712" s="15">
        <v>36</v>
      </c>
      <c r="AE712" s="15">
        <v>42</v>
      </c>
      <c r="AF712" s="25">
        <v>48</v>
      </c>
      <c r="AG712" s="16"/>
      <c r="AO712" s="2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</row>
    <row r="713" spans="1:65" s="8" customFormat="1" ht="12.75" hidden="1">
      <c r="A713" s="13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4"/>
      <c r="N713" s="14"/>
      <c r="O713" s="14"/>
      <c r="P713" s="14"/>
      <c r="Q713" s="18"/>
      <c r="R713" s="15"/>
      <c r="S713" s="15"/>
      <c r="T713" s="15"/>
      <c r="U713" s="15"/>
      <c r="V713" s="15"/>
      <c r="W713" s="15" t="s">
        <v>42</v>
      </c>
      <c r="X713" s="15"/>
      <c r="Y713" s="15" t="str">
        <f>RIGHT(LEFT(Y708,Y712),6)</f>
        <v>000011</v>
      </c>
      <c r="Z713" s="15" t="str">
        <f>RIGHT(LEFT(Y708,Z712),6)</f>
        <v>110001</v>
      </c>
      <c r="AA713" s="15" t="str">
        <f>RIGHT(LEFT(Y708,AA712),6)</f>
        <v>011000</v>
      </c>
      <c r="AB713" s="15" t="str">
        <f>RIGHT(LEFT(Y708,AB712),6)</f>
        <v>000110</v>
      </c>
      <c r="AC713" s="15" t="str">
        <f>RIGHT(LEFT(Y708,AC712),6)</f>
        <v>100010</v>
      </c>
      <c r="AD713" s="15" t="str">
        <f>RIGHT(LEFT(Y708,AD712),6)</f>
        <v>101010</v>
      </c>
      <c r="AE713" s="15" t="str">
        <f>RIGHT(LEFT(Y708,AE712),6)</f>
        <v>101011</v>
      </c>
      <c r="AF713" s="25" t="str">
        <f>RIGHT(LEFT(Y708,AF712),6)</f>
        <v>110100</v>
      </c>
      <c r="AG713" s="16"/>
      <c r="AO713" s="2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</row>
    <row r="714" spans="1:65" s="8" customFormat="1" ht="12.75" hidden="1">
      <c r="A714" s="13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4"/>
      <c r="N714" s="14"/>
      <c r="O714" s="14"/>
      <c r="P714" s="14"/>
      <c r="Q714" s="18"/>
      <c r="R714" s="15"/>
      <c r="S714" s="15"/>
      <c r="T714" s="15"/>
      <c r="U714" s="15"/>
      <c r="V714" s="15" t="s">
        <v>41</v>
      </c>
      <c r="W714" s="15">
        <f>W710</f>
        <v>14</v>
      </c>
      <c r="X714" s="15"/>
      <c r="Y714" s="15" t="str">
        <f>RIGHT(LEFT(Y710,Y712),6)</f>
        <v>010111</v>
      </c>
      <c r="Z714" s="15" t="str">
        <f>RIGHT(LEFT(Y710,Z712),6)</f>
        <v>110100</v>
      </c>
      <c r="AA714" s="15" t="str">
        <f>RIGHT(LEFT(Y710,AA712),6)</f>
        <v>001110</v>
      </c>
      <c r="AB714" s="15" t="str">
        <f>RIGHT(LEFT(Y710,AB712),6)</f>
        <v>110111</v>
      </c>
      <c r="AC714" s="15" t="str">
        <f>RIGHT(LEFT(Y710,AC712),6)</f>
        <v>111100</v>
      </c>
      <c r="AD714" s="15" t="str">
        <f>RIGHT(LEFT(Y710,AD712),6)</f>
        <v>101110</v>
      </c>
      <c r="AE714" s="15" t="str">
        <f>RIGHT(LEFT(Y710,AE712),6)</f>
        <v>011100</v>
      </c>
      <c r="AF714" s="25" t="str">
        <f>RIGHT(LEFT(Y710,AF712),6)</f>
        <v>111010</v>
      </c>
      <c r="AG714" s="16"/>
      <c r="AO714" s="2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</row>
    <row r="715" spans="1:65" s="8" customFormat="1" ht="12.75" hidden="1">
      <c r="A715" s="13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4"/>
      <c r="N715" s="14"/>
      <c r="O715" s="14"/>
      <c r="P715" s="14"/>
      <c r="Q715" s="18"/>
      <c r="R715" s="15"/>
      <c r="S715" s="15"/>
      <c r="T715" s="15"/>
      <c r="U715" s="15"/>
      <c r="V715" s="15"/>
      <c r="W715" s="15" t="s">
        <v>47</v>
      </c>
      <c r="X715" s="15"/>
      <c r="Y715" s="15" t="str">
        <f>DEC2BIN(BIN2DEC(SUBSTITUTE(Y713*1+Y714*1,2,0)),6)</f>
        <v>010100</v>
      </c>
      <c r="Z715" s="15" t="str">
        <f>DEC2BIN(BIN2DEC(SUBSTITUTE(Z713*1+Z714*1,2,0)),6)</f>
        <v>000101</v>
      </c>
      <c r="AA715" s="15" t="str">
        <f>DEC2BIN(BIN2DEC(SUBSTITUTE(AA713*1+AA714*1,2,0)),6)</f>
        <v>010110</v>
      </c>
      <c r="AB715" s="15" t="str">
        <f>DEC2BIN(BIN2DEC(SUBSTITUTE(AB713*1+AB714*1,2,0)),6)</f>
        <v>110001</v>
      </c>
      <c r="AC715" s="15" t="str">
        <f>DEC2BIN(BIN2DEC(SUBSTITUTE(AC713*1+AC714*1,2,0)),6)</f>
        <v>011110</v>
      </c>
      <c r="AD715" s="15" t="str">
        <f>DEC2BIN(BIN2DEC(SUBSTITUTE(AD713*1+AD714*1,2,0)),6)</f>
        <v>000100</v>
      </c>
      <c r="AE715" s="15" t="str">
        <f>DEC2BIN(BIN2DEC(SUBSTITUTE(AE713*1+AE714*1,2,0)),6)</f>
        <v>110111</v>
      </c>
      <c r="AF715" s="25" t="str">
        <f>DEC2BIN(BIN2DEC(SUBSTITUTE(AF713*1+AF714*1,2,0)),6)</f>
        <v>001110</v>
      </c>
      <c r="AG715" s="16"/>
      <c r="AO715" s="2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</row>
    <row r="716" spans="1:65" s="8" customFormat="1" ht="12.75" hidden="1">
      <c r="A716" s="13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4"/>
      <c r="N716" s="14"/>
      <c r="O716" s="14"/>
      <c r="P716" s="14"/>
      <c r="Q716" s="18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25"/>
      <c r="AG716" s="16"/>
      <c r="AO716" s="2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</row>
    <row r="717" spans="1:65" s="8" customFormat="1" ht="12.75" hidden="1">
      <c r="A717" s="13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4"/>
      <c r="N717" s="14"/>
      <c r="O717" s="14"/>
      <c r="P717" s="14"/>
      <c r="Q717" s="18"/>
      <c r="R717" s="15"/>
      <c r="S717" s="15"/>
      <c r="T717" s="15"/>
      <c r="U717" s="15"/>
      <c r="V717" s="15"/>
      <c r="W717" s="15"/>
      <c r="X717" s="15"/>
      <c r="Y717" s="15">
        <f>LEFT(Y715)*2+RIGHT(Y715)+(Y712/6-1)*5+2</f>
        <v>2</v>
      </c>
      <c r="Z717" s="15">
        <f>LEFT(Z715)*2+RIGHT(Z715)+(Z712/6-1)*5+2</f>
        <v>8</v>
      </c>
      <c r="AA717" s="15">
        <f aca="true" t="shared" si="56" ref="AA717:AF717">LEFT(AA715)*2+RIGHT(AA715)+(AA712/6-1)*5+2</f>
        <v>12</v>
      </c>
      <c r="AB717" s="15">
        <f t="shared" si="56"/>
        <v>20</v>
      </c>
      <c r="AC717" s="15">
        <f t="shared" si="56"/>
        <v>22</v>
      </c>
      <c r="AD717" s="15">
        <f t="shared" si="56"/>
        <v>27</v>
      </c>
      <c r="AE717" s="15">
        <f t="shared" si="56"/>
        <v>35</v>
      </c>
      <c r="AF717" s="25">
        <f t="shared" si="56"/>
        <v>37</v>
      </c>
      <c r="AG717" s="16"/>
      <c r="AO717" s="2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</row>
    <row r="718" spans="1:65" s="8" customFormat="1" ht="12.75" hidden="1">
      <c r="A718" s="13"/>
      <c r="B718" s="14"/>
      <c r="C718" s="14"/>
      <c r="D718" s="14"/>
      <c r="E718" s="14"/>
      <c r="F718" s="14"/>
      <c r="G718" s="14"/>
      <c r="H718" s="14"/>
      <c r="I718" s="14"/>
      <c r="J718" s="15"/>
      <c r="K718" s="15"/>
      <c r="L718" s="15"/>
      <c r="M718" s="14"/>
      <c r="N718" s="14"/>
      <c r="O718" s="14"/>
      <c r="P718" s="14"/>
      <c r="Q718" s="18"/>
      <c r="R718" s="15"/>
      <c r="S718" s="15"/>
      <c r="T718" s="15"/>
      <c r="U718" s="15"/>
      <c r="V718" s="15"/>
      <c r="W718" s="15"/>
      <c r="X718" s="15"/>
      <c r="Y718" s="15" t="str">
        <f>CHAR(66+BIN2DEC(RIGHT(LEFT(Y715,5),4)))</f>
        <v>L</v>
      </c>
      <c r="Z718" s="15" t="str">
        <f>CHAR(66+BIN2DEC(RIGHT(LEFT(Z715,5),4)))</f>
        <v>D</v>
      </c>
      <c r="AA718" s="15" t="str">
        <f>CHAR(66+BIN2DEC(RIGHT(LEFT(AA715,5),4)))</f>
        <v>M</v>
      </c>
      <c r="AB718" s="15" t="str">
        <f>CHAR(66+BIN2DEC(RIGHT(LEFT(AB715,5),4)))</f>
        <v>J</v>
      </c>
      <c r="AC718" s="15" t="str">
        <f>CHAR(66+BIN2DEC(RIGHT(LEFT(AC715,5),4)))</f>
        <v>Q</v>
      </c>
      <c r="AD718" s="15" t="str">
        <f>CHAR(66+BIN2DEC(RIGHT(LEFT(AD715,5),4)))</f>
        <v>D</v>
      </c>
      <c r="AE718" s="15" t="str">
        <f>CHAR(66+BIN2DEC(RIGHT(LEFT(AE715,5),4)))</f>
        <v>M</v>
      </c>
      <c r="AF718" s="25" t="str">
        <f>CHAR(66+BIN2DEC(RIGHT(LEFT(AF715,5),4)))</f>
        <v>I</v>
      </c>
      <c r="AG718" s="16"/>
      <c r="AO718" s="2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</row>
    <row r="719" spans="1:65" s="8" customFormat="1" ht="12.75" hidden="1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8"/>
      <c r="R719" s="15"/>
      <c r="S719" s="15"/>
      <c r="T719" s="15"/>
      <c r="U719" s="15"/>
      <c r="V719" s="15"/>
      <c r="W719" s="15" t="s">
        <v>4</v>
      </c>
      <c r="X719" s="15"/>
      <c r="Y719" s="15" t="str">
        <f ca="1">DEC2BIN(INDIRECT("Sheet2!"&amp;Y718&amp;Y717),4)</f>
        <v>0110</v>
      </c>
      <c r="Z719" s="15" t="str">
        <f ca="1">DEC2BIN(INDIRECT("Sheet2!"&amp;Z718&amp;Z717),4)</f>
        <v>0100</v>
      </c>
      <c r="AA719" s="15" t="str">
        <f ca="1">DEC2BIN(INDIRECT("Sheet2!"&amp;AA718&amp;AA717),4)</f>
        <v>0111</v>
      </c>
      <c r="AB719" s="15" t="str">
        <f ca="1">DEC2BIN(INDIRECT("Sheet2!"&amp;AB718&amp;AB717),4)</f>
        <v>1001</v>
      </c>
      <c r="AC719" s="15" t="str">
        <f ca="1">DEC2BIN(INDIRECT("Sheet2!"&amp;AC718&amp;AC717),4)</f>
        <v>1001</v>
      </c>
      <c r="AD719" s="15" t="str">
        <f ca="1">DEC2BIN(INDIRECT("Sheet2!"&amp;AD718&amp;AD717),4)</f>
        <v>1010</v>
      </c>
      <c r="AE719" s="15" t="str">
        <f ca="1">DEC2BIN(INDIRECT("Sheet2!"&amp;AE718&amp;AE717),4)</f>
        <v>1111</v>
      </c>
      <c r="AF719" s="25" t="str">
        <f ca="1">DEC2BIN(INDIRECT("Sheet2!"&amp;AF718&amp;AF717),4)</f>
        <v>0001</v>
      </c>
      <c r="AG719" s="16"/>
      <c r="AO719" s="2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</row>
    <row r="720" spans="1:65" s="8" customFormat="1" ht="12.75" hidden="1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8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25"/>
      <c r="AG720" s="16"/>
      <c r="AO720" s="2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</row>
    <row r="721" spans="1:65" s="8" customFormat="1" ht="12.75" hidden="1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8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25"/>
      <c r="AG721" s="16"/>
      <c r="AO721" s="2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</row>
    <row r="722" spans="1:65" s="8" customFormat="1" ht="12.75" hidden="1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8"/>
      <c r="R722" s="15"/>
      <c r="S722" s="15"/>
      <c r="T722" s="15"/>
      <c r="U722" s="15"/>
      <c r="V722" s="15"/>
      <c r="W722" s="15"/>
      <c r="X722" s="15"/>
      <c r="Y722" s="37" t="str">
        <f>Y719&amp;Z719&amp;AA719&amp;AB719&amp;AC719&amp;AD719&amp;AE719&amp;AF719</f>
        <v>01100100011110011001101011110001</v>
      </c>
      <c r="Z722" s="37"/>
      <c r="AA722" s="37"/>
      <c r="AB722" s="37"/>
      <c r="AC722" s="37"/>
      <c r="AD722" s="37"/>
      <c r="AE722" s="37"/>
      <c r="AF722" s="38"/>
      <c r="AG722" s="16"/>
      <c r="AO722" s="2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</row>
    <row r="723" spans="1:65" s="8" customFormat="1" ht="12.75" hidden="1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8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25"/>
      <c r="AG723" s="16"/>
      <c r="AO723" s="2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</row>
    <row r="724" spans="1:65" s="8" customFormat="1" ht="12.75" hidden="1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8"/>
      <c r="R724" s="15"/>
      <c r="S724" s="15"/>
      <c r="T724" s="15"/>
      <c r="U724" s="15"/>
      <c r="V724" s="15"/>
      <c r="W724" s="15"/>
      <c r="X724" s="15"/>
      <c r="Y724" s="15"/>
      <c r="Z724" s="37" t="s">
        <v>61</v>
      </c>
      <c r="AA724" s="37"/>
      <c r="AB724" s="37"/>
      <c r="AC724" s="37"/>
      <c r="AD724" s="15"/>
      <c r="AE724" s="15"/>
      <c r="AF724" s="25"/>
      <c r="AG724" s="16"/>
      <c r="AO724" s="2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</row>
    <row r="725" spans="1:65" s="8" customFormat="1" ht="12.75" hidden="1">
      <c r="A725" s="12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8"/>
      <c r="R725" s="15"/>
      <c r="S725" s="15"/>
      <c r="T725" s="15"/>
      <c r="U725" s="15"/>
      <c r="V725" s="15"/>
      <c r="W725" s="15"/>
      <c r="X725" s="15"/>
      <c r="Y725" s="15"/>
      <c r="Z725" s="15" t="str">
        <f>RIGHT(LEFT(Y722,Sheet2!$A$67))</f>
        <v>1</v>
      </c>
      <c r="AA725" s="15" t="str">
        <f>RIGHT(LEFT(Y722,Sheet2!$B$67))</f>
        <v>0</v>
      </c>
      <c r="AB725" s="15" t="str">
        <f>RIGHT(LEFT(Y722,Sheet2!$C$67))</f>
        <v>1</v>
      </c>
      <c r="AC725" s="15" t="str">
        <f>RIGHT(LEFT(Y722,Sheet2!$D$67))</f>
        <v>1</v>
      </c>
      <c r="AD725" s="37" t="str">
        <f>Z725&amp;AA725&amp;AB725&amp;AC725</f>
        <v>1011</v>
      </c>
      <c r="AE725" s="37"/>
      <c r="AF725" s="25"/>
      <c r="AG725" s="16"/>
      <c r="AO725" s="2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</row>
    <row r="726" spans="1:65" s="8" customFormat="1" ht="12.75" hidden="1">
      <c r="A726" s="12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8"/>
      <c r="R726" s="15"/>
      <c r="S726" s="15"/>
      <c r="T726" s="15"/>
      <c r="U726" s="15"/>
      <c r="V726" s="15"/>
      <c r="W726" s="15"/>
      <c r="X726" s="15"/>
      <c r="Y726" s="15"/>
      <c r="Z726" s="15" t="str">
        <f>RIGHT(LEFT(Y722,Sheet2!$A$68))</f>
        <v>0</v>
      </c>
      <c r="AA726" s="15" t="str">
        <f>RIGHT(LEFT(Y722,Sheet2!$B$68))</f>
        <v>1</v>
      </c>
      <c r="AB726" s="15" t="str">
        <f>RIGHT(LEFT(Y722,Sheet2!$C$68))</f>
        <v>1</v>
      </c>
      <c r="AC726" s="15" t="str">
        <f>RIGHT(LEFT(Y722,Sheet2!$D$68))</f>
        <v>1</v>
      </c>
      <c r="AD726" s="37" t="str">
        <f aca="true" t="shared" si="57" ref="AD726:AD732">Z726&amp;AA726&amp;AB726&amp;AC726</f>
        <v>0111</v>
      </c>
      <c r="AE726" s="37"/>
      <c r="AF726" s="25"/>
      <c r="AG726" s="16"/>
      <c r="AO726" s="2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</row>
    <row r="727" spans="1:65" s="8" customFormat="1" ht="12.75" hidden="1">
      <c r="A727" s="12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8"/>
      <c r="R727" s="15"/>
      <c r="S727" s="15"/>
      <c r="T727" s="15"/>
      <c r="U727" s="15"/>
      <c r="V727" s="15"/>
      <c r="W727" s="15"/>
      <c r="X727" s="15"/>
      <c r="Y727" s="15"/>
      <c r="Z727" s="15" t="str">
        <f>RIGHT(LEFT(Y722,Sheet2!$A$69))</f>
        <v>0</v>
      </c>
      <c r="AA727" s="15" t="str">
        <f>RIGHT(LEFT(Y722,Sheet2!$B$69))</f>
        <v>0</v>
      </c>
      <c r="AB727" s="15" t="str">
        <f>RIGHT(LEFT(Y722,Sheet2!$C$69))</f>
        <v>1</v>
      </c>
      <c r="AC727" s="15" t="str">
        <f>RIGHT(LEFT(Y722,Sheet2!$D$69))</f>
        <v>1</v>
      </c>
      <c r="AD727" s="37" t="str">
        <f t="shared" si="57"/>
        <v>0011</v>
      </c>
      <c r="AE727" s="37"/>
      <c r="AF727" s="25"/>
      <c r="AG727" s="16"/>
      <c r="AO727" s="2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</row>
    <row r="728" spans="1:65" s="8" customFormat="1" ht="12.75" hidden="1">
      <c r="A728" s="12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8"/>
      <c r="R728" s="15"/>
      <c r="S728" s="15"/>
      <c r="T728" s="15"/>
      <c r="U728" s="15"/>
      <c r="V728" s="15"/>
      <c r="W728" s="15"/>
      <c r="X728" s="15"/>
      <c r="Y728" s="15"/>
      <c r="Z728" s="15" t="str">
        <f>RIGHT(LEFT(Y722,Sheet2!$A$70))</f>
        <v>0</v>
      </c>
      <c r="AA728" s="15" t="str">
        <f>RIGHT(LEFT(Y722,Sheet2!$B$70))</f>
        <v>0</v>
      </c>
      <c r="AB728" s="15" t="str">
        <f>RIGHT(LEFT(Y722,Sheet2!$C$70))</f>
        <v>0</v>
      </c>
      <c r="AC728" s="15" t="str">
        <f>RIGHT(LEFT(Y722,Sheet2!$D$70))</f>
        <v>1</v>
      </c>
      <c r="AD728" s="37" t="str">
        <f t="shared" si="57"/>
        <v>0001</v>
      </c>
      <c r="AE728" s="37"/>
      <c r="AF728" s="25"/>
      <c r="AG728" s="16"/>
      <c r="AO728" s="2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</row>
    <row r="729" spans="1:65" s="8" customFormat="1" ht="12.75" hidden="1">
      <c r="A729" s="12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8"/>
      <c r="R729" s="15"/>
      <c r="S729" s="15"/>
      <c r="T729" s="15"/>
      <c r="U729" s="15"/>
      <c r="V729" s="15"/>
      <c r="W729" s="15"/>
      <c r="X729" s="15"/>
      <c r="Y729" s="15"/>
      <c r="Z729" s="15" t="str">
        <f>RIGHT(LEFT(Y722,Sheet2!$A$71))</f>
        <v>1</v>
      </c>
      <c r="AA729" s="15" t="str">
        <f>RIGHT(LEFT(Y722,Sheet2!$B$71))</f>
        <v>0</v>
      </c>
      <c r="AB729" s="15" t="str">
        <f>RIGHT(LEFT(Y722,Sheet2!$C$71))</f>
        <v>0</v>
      </c>
      <c r="AC729" s="15" t="str">
        <f>RIGHT(LEFT(Y722,Sheet2!$D$71))</f>
        <v>0</v>
      </c>
      <c r="AD729" s="37" t="str">
        <f t="shared" si="57"/>
        <v>1000</v>
      </c>
      <c r="AE729" s="37"/>
      <c r="AF729" s="25"/>
      <c r="AG729" s="16"/>
      <c r="AO729" s="2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</row>
    <row r="730" spans="1:65" s="8" customFormat="1" ht="12.75" hidden="1">
      <c r="A730" s="12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8"/>
      <c r="R730" s="15"/>
      <c r="S730" s="15"/>
      <c r="T730" s="15"/>
      <c r="U730" s="15"/>
      <c r="V730" s="15"/>
      <c r="W730" s="15"/>
      <c r="X730" s="15"/>
      <c r="Y730" s="15"/>
      <c r="Z730" s="15" t="str">
        <f>RIGHT(LEFT(Y722,Sheet2!$A$72))</f>
        <v>1</v>
      </c>
      <c r="AA730" s="15" t="str">
        <f>RIGHT(LEFT(Y722,Sheet2!$B$72))</f>
        <v>1</v>
      </c>
      <c r="AB730" s="15" t="str">
        <f>RIGHT(LEFT(Y722,Sheet2!$C$72))</f>
        <v>1</v>
      </c>
      <c r="AC730" s="15" t="str">
        <f>RIGHT(LEFT(Y722,Sheet2!$D$72))</f>
        <v>0</v>
      </c>
      <c r="AD730" s="37" t="str">
        <f t="shared" si="57"/>
        <v>1110</v>
      </c>
      <c r="AE730" s="37"/>
      <c r="AF730" s="25"/>
      <c r="AG730" s="16"/>
      <c r="AO730" s="2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</row>
    <row r="731" spans="1:65" s="8" customFormat="1" ht="12.75" hidden="1">
      <c r="A731" s="12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8"/>
      <c r="R731" s="15"/>
      <c r="S731" s="15"/>
      <c r="T731" s="15"/>
      <c r="U731" s="15"/>
      <c r="V731" s="15"/>
      <c r="W731" s="15"/>
      <c r="X731" s="15"/>
      <c r="Y731" s="15"/>
      <c r="Z731" s="15" t="str">
        <f>RIGHT(LEFT(Y722,Sheet2!$A$73))</f>
        <v>0</v>
      </c>
      <c r="AA731" s="15" t="str">
        <f>RIGHT(LEFT(Y722,Sheet2!$B$73))</f>
        <v>1</v>
      </c>
      <c r="AB731" s="15" t="str">
        <f>RIGHT(LEFT(Y722,Sheet2!$C$73))</f>
        <v>0</v>
      </c>
      <c r="AC731" s="15" t="str">
        <f>RIGHT(LEFT(Y722,Sheet2!$D$73))</f>
        <v>1</v>
      </c>
      <c r="AD731" s="37" t="str">
        <f t="shared" si="57"/>
        <v>0101</v>
      </c>
      <c r="AE731" s="37"/>
      <c r="AF731" s="25"/>
      <c r="AG731" s="16"/>
      <c r="AO731" s="2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</row>
    <row r="732" spans="1:65" s="8" customFormat="1" ht="12.75" hidden="1">
      <c r="A732" s="12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8"/>
      <c r="R732" s="15"/>
      <c r="S732" s="15"/>
      <c r="T732" s="15"/>
      <c r="U732" s="15"/>
      <c r="V732" s="15"/>
      <c r="W732" s="15"/>
      <c r="X732" s="15"/>
      <c r="Y732" s="15"/>
      <c r="Z732" s="15" t="str">
        <f>RIGHT(LEFT(Y722,Sheet2!$A$74))</f>
        <v>0</v>
      </c>
      <c r="AA732" s="15" t="str">
        <f>RIGHT(LEFT(Y722,Sheet2!$B$74))</f>
        <v>1</v>
      </c>
      <c r="AB732" s="15" t="str">
        <f>RIGHT(LEFT(Y722,Sheet2!$C$74))</f>
        <v>0</v>
      </c>
      <c r="AC732" s="15" t="str">
        <f>RIGHT(LEFT(Y722,Sheet2!$D$74))</f>
        <v>1</v>
      </c>
      <c r="AD732" s="37" t="str">
        <f t="shared" si="57"/>
        <v>0101</v>
      </c>
      <c r="AE732" s="37"/>
      <c r="AF732" s="25"/>
      <c r="AG732" s="16"/>
      <c r="AO732" s="2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</row>
    <row r="733" spans="1:65" s="8" customFormat="1" ht="12.75" hidden="1">
      <c r="A733" s="12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8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25"/>
      <c r="AG733" s="16"/>
      <c r="AO733" s="2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</row>
    <row r="734" spans="1:65" s="8" customFormat="1" ht="12.75" hidden="1">
      <c r="A734" s="12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8"/>
      <c r="R734" s="15"/>
      <c r="S734" s="15"/>
      <c r="T734" s="26" t="s">
        <v>39</v>
      </c>
      <c r="U734" s="27">
        <f>U692</f>
        <v>13</v>
      </c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25"/>
      <c r="AG734" s="16"/>
      <c r="AO734" s="2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</row>
    <row r="735" spans="1:65" s="8" customFormat="1" ht="12.75" hidden="1">
      <c r="A735" s="12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39" t="str">
        <f>Q693</f>
        <v>01110101101111010001100001011000</v>
      </c>
      <c r="R735" s="37"/>
      <c r="S735" s="37"/>
      <c r="T735" s="37"/>
      <c r="U735" s="37"/>
      <c r="V735" s="37"/>
      <c r="W735" s="37"/>
      <c r="X735" s="37"/>
      <c r="Y735" s="37" t="str">
        <f>AD725&amp;AD726&amp;AD727&amp;AD728&amp;AD729&amp;AD730&amp;AD731&amp;AD732</f>
        <v>10110111001100011000111001010101</v>
      </c>
      <c r="Z735" s="37"/>
      <c r="AA735" s="37"/>
      <c r="AB735" s="37"/>
      <c r="AC735" s="37"/>
      <c r="AD735" s="37"/>
      <c r="AE735" s="37"/>
      <c r="AF735" s="38"/>
      <c r="AG735" s="16"/>
      <c r="AO735" s="2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</row>
    <row r="736" spans="1:65" s="8" customFormat="1" ht="12.75" hidden="1">
      <c r="A736" s="12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8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25"/>
      <c r="AG736" s="16"/>
      <c r="AO736" s="2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</row>
    <row r="737" spans="1:65" s="8" customFormat="1" ht="12.75" hidden="1">
      <c r="A737" s="12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8"/>
      <c r="R737" s="15"/>
      <c r="S737" s="15"/>
      <c r="T737" s="15"/>
      <c r="U737" s="15"/>
      <c r="V737" s="15"/>
      <c r="W737" s="15"/>
      <c r="X737" s="15"/>
      <c r="Y737" s="15">
        <v>4</v>
      </c>
      <c r="Z737" s="15">
        <v>8</v>
      </c>
      <c r="AA737" s="15">
        <v>12</v>
      </c>
      <c r="AB737" s="15">
        <v>16</v>
      </c>
      <c r="AC737" s="15">
        <v>20</v>
      </c>
      <c r="AD737" s="15">
        <v>24</v>
      </c>
      <c r="AE737" s="15">
        <v>28</v>
      </c>
      <c r="AF737" s="25">
        <v>32</v>
      </c>
      <c r="AG737" s="16"/>
      <c r="AO737" s="2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</row>
    <row r="738" spans="1:65" s="8" customFormat="1" ht="12.75" hidden="1">
      <c r="A738" s="12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8"/>
      <c r="R738" s="15"/>
      <c r="S738" s="15"/>
      <c r="T738" s="15"/>
      <c r="U738" s="15"/>
      <c r="V738" s="15"/>
      <c r="W738" s="15"/>
      <c r="X738" s="15"/>
      <c r="Y738" s="15" t="str">
        <f>RIGHT(LEFT(Y735,Y737),4)</f>
        <v>1011</v>
      </c>
      <c r="Z738" s="15" t="str">
        <f>RIGHT(LEFT(Y735,Z737),4)</f>
        <v>0111</v>
      </c>
      <c r="AA738" s="15" t="str">
        <f>RIGHT(LEFT(Y735,AA737),4)</f>
        <v>0011</v>
      </c>
      <c r="AB738" s="15" t="str">
        <f>RIGHT(LEFT(Y735,AB737),4)</f>
        <v>0001</v>
      </c>
      <c r="AC738" s="15" t="str">
        <f>RIGHT(LEFT(Y735,AC737),4)</f>
        <v>1000</v>
      </c>
      <c r="AD738" s="15" t="str">
        <f>RIGHT(LEFT(Y735,AD737),4)</f>
        <v>1110</v>
      </c>
      <c r="AE738" s="15" t="str">
        <f>RIGHT(LEFT(Y735,AE737),4)</f>
        <v>0101</v>
      </c>
      <c r="AF738" s="25" t="str">
        <f>RIGHT(LEFT(Y735,AF737),4)</f>
        <v>0101</v>
      </c>
      <c r="AG738" s="16"/>
      <c r="AO738" s="2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</row>
    <row r="739" spans="1:65" s="8" customFormat="1" ht="12.75" hidden="1">
      <c r="A739" s="12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8"/>
      <c r="R739" s="15"/>
      <c r="S739" s="15"/>
      <c r="T739" s="15"/>
      <c r="U739" s="15"/>
      <c r="V739" s="15"/>
      <c r="W739" s="15"/>
      <c r="X739" s="28" t="s">
        <v>6</v>
      </c>
      <c r="Y739" s="15" t="str">
        <f>RIGHT(LEFT(Q735,Y737),4)</f>
        <v>0111</v>
      </c>
      <c r="Z739" s="15" t="str">
        <f>RIGHT(LEFT(Q735,Z737),4)</f>
        <v>0101</v>
      </c>
      <c r="AA739" s="15" t="str">
        <f>RIGHT(LEFT(Q735,AA737),4)</f>
        <v>1011</v>
      </c>
      <c r="AB739" s="15" t="str">
        <f>RIGHT(LEFT(Q735,AB737),4)</f>
        <v>1101</v>
      </c>
      <c r="AC739" s="15" t="str">
        <f>RIGHT(LEFT(Q735,AC737),4)</f>
        <v>0001</v>
      </c>
      <c r="AD739" s="15" t="str">
        <f>RIGHT(LEFT(Q735,AD737),4)</f>
        <v>1000</v>
      </c>
      <c r="AE739" s="15" t="str">
        <f>RIGHT(LEFT(Q735,AE737),4)</f>
        <v>0101</v>
      </c>
      <c r="AF739" s="25" t="str">
        <f>RIGHT(LEFT(Q735,AF737),4)</f>
        <v>1000</v>
      </c>
      <c r="AG739" s="16"/>
      <c r="AO739" s="2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</row>
    <row r="740" spans="1:65" s="8" customFormat="1" ht="12.75" hidden="1">
      <c r="A740" s="12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8"/>
      <c r="R740" s="15"/>
      <c r="S740" s="15"/>
      <c r="T740" s="15"/>
      <c r="U740" s="15"/>
      <c r="V740" s="15"/>
      <c r="W740" s="15"/>
      <c r="X740" s="15" t="s">
        <v>7</v>
      </c>
      <c r="Y740" s="15" t="str">
        <f>DEC2BIN(BIN2DEC(SUBSTITUTE(Y738*1+Y739*1,2,0)),4)</f>
        <v>1100</v>
      </c>
      <c r="Z740" s="15" t="str">
        <f>DEC2BIN(BIN2DEC(SUBSTITUTE(Z738*1+Z739*1,2,0)),4)</f>
        <v>0010</v>
      </c>
      <c r="AA740" s="15" t="str">
        <f>DEC2BIN(BIN2DEC(SUBSTITUTE(AA738*1+AA739*1,2,0)),4)</f>
        <v>1000</v>
      </c>
      <c r="AB740" s="15" t="str">
        <f>DEC2BIN(BIN2DEC(SUBSTITUTE(AB738*1+AB739*1,2,0)),4)</f>
        <v>1100</v>
      </c>
      <c r="AC740" s="15" t="str">
        <f>DEC2BIN(BIN2DEC(SUBSTITUTE(AC738*1+AC739*1,2,0)),4)</f>
        <v>1001</v>
      </c>
      <c r="AD740" s="15" t="str">
        <f>DEC2BIN(BIN2DEC(SUBSTITUTE(AD738*1+AD739*1,2,0)),4)</f>
        <v>0110</v>
      </c>
      <c r="AE740" s="15" t="str">
        <f>DEC2BIN(BIN2DEC(SUBSTITUTE(AE738*1+AE739*1,2,0)),4)</f>
        <v>0000</v>
      </c>
      <c r="AF740" s="25" t="str">
        <f>DEC2BIN(BIN2DEC(SUBSTITUTE(AF738*1+AF739*1,2,0)),4)</f>
        <v>1101</v>
      </c>
      <c r="AG740" s="16"/>
      <c r="AO740" s="2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</row>
    <row r="741" spans="1:65" s="8" customFormat="1" ht="12.75" hidden="1">
      <c r="A741" s="12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8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25"/>
      <c r="AG741" s="16"/>
      <c r="AO741" s="2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</row>
    <row r="742" spans="1:65" s="8" customFormat="1" ht="12.75" hidden="1">
      <c r="A742" s="12"/>
      <c r="B742" s="14"/>
      <c r="C742" s="14"/>
      <c r="D742" s="26" t="s">
        <v>45</v>
      </c>
      <c r="E742" s="27">
        <f>E692+1</f>
        <v>15</v>
      </c>
      <c r="F742" s="14"/>
      <c r="G742" s="14"/>
      <c r="H742" s="14"/>
      <c r="I742" s="14"/>
      <c r="J742" s="14"/>
      <c r="K742" s="14"/>
      <c r="L742" s="26" t="s">
        <v>46</v>
      </c>
      <c r="M742" s="27">
        <f>M692+1</f>
        <v>15</v>
      </c>
      <c r="N742" s="14"/>
      <c r="O742" s="14"/>
      <c r="P742" s="14"/>
      <c r="Q742" s="18"/>
      <c r="R742" s="15"/>
      <c r="S742" s="15"/>
      <c r="T742" s="26" t="s">
        <v>39</v>
      </c>
      <c r="U742" s="27">
        <f>U734+1</f>
        <v>14</v>
      </c>
      <c r="V742" s="15"/>
      <c r="W742" s="15"/>
      <c r="X742" s="15"/>
      <c r="Y742" s="15"/>
      <c r="Z742" s="15"/>
      <c r="AA742" s="15"/>
      <c r="AB742" s="26" t="s">
        <v>40</v>
      </c>
      <c r="AC742" s="27">
        <f>AC692+1</f>
        <v>14</v>
      </c>
      <c r="AD742" s="15"/>
      <c r="AE742" s="15"/>
      <c r="AF742" s="25"/>
      <c r="AG742" s="16"/>
      <c r="AO742" s="2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</row>
    <row r="743" spans="1:65" s="8" customFormat="1" ht="12.75">
      <c r="A743" s="29">
        <f ca="1">INDIRECT("Sheet2!U"&amp;E742)</f>
        <v>2</v>
      </c>
      <c r="B743" s="33" t="str">
        <f>RIGHT(B693,28-A743)&amp;LEFT(B693,A743)</f>
        <v>1111100001100110010101010111</v>
      </c>
      <c r="C743" s="33"/>
      <c r="D743" s="33"/>
      <c r="E743" s="33"/>
      <c r="F743" s="33"/>
      <c r="G743" s="33"/>
      <c r="H743" s="33"/>
      <c r="I743" s="29">
        <f ca="1">INDIRECT("Sheet2!U"&amp;M742)</f>
        <v>2</v>
      </c>
      <c r="J743" s="33" t="str">
        <f>RIGHT(J693,28-I743)&amp;LEFT(J693,I743)</f>
        <v>1010101010110011001111000111</v>
      </c>
      <c r="K743" s="33"/>
      <c r="L743" s="33"/>
      <c r="M743" s="33"/>
      <c r="N743" s="33"/>
      <c r="O743" s="33"/>
      <c r="P743" s="34"/>
      <c r="Q743" s="35" t="str">
        <f>Y693</f>
        <v>00011000110000110001010101011010</v>
      </c>
      <c r="R743" s="33"/>
      <c r="S743" s="33"/>
      <c r="T743" s="33"/>
      <c r="U743" s="33"/>
      <c r="V743" s="33"/>
      <c r="W743" s="33"/>
      <c r="X743" s="33"/>
      <c r="Y743" s="33" t="str">
        <f>Y740&amp;Z740&amp;AA740&amp;AB740&amp;AC740&amp;AD740&amp;AE740&amp;AF740</f>
        <v>11000010100011001001011000001101</v>
      </c>
      <c r="Z743" s="33"/>
      <c r="AA743" s="33"/>
      <c r="AB743" s="33"/>
      <c r="AC743" s="33"/>
      <c r="AD743" s="33"/>
      <c r="AE743" s="33"/>
      <c r="AF743" s="36"/>
      <c r="AG743" s="16"/>
      <c r="AO743" s="2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</row>
    <row r="744" spans="1:65" s="8" customFormat="1" ht="12.75" hidden="1">
      <c r="A744" s="20"/>
      <c r="B744" s="21"/>
      <c r="C744" s="21"/>
      <c r="D744" s="21"/>
      <c r="E744" s="21"/>
      <c r="F744" s="21"/>
      <c r="G744" s="21"/>
      <c r="H744" s="21"/>
      <c r="I744" s="21"/>
      <c r="J744" s="22"/>
      <c r="K744" s="22"/>
      <c r="L744" s="22"/>
      <c r="M744" s="22"/>
      <c r="N744" s="22"/>
      <c r="O744" s="22"/>
      <c r="P744" s="22"/>
      <c r="Q744" s="23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4"/>
      <c r="AG744" s="16"/>
      <c r="AO744" s="2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</row>
    <row r="745" spans="1:65" s="8" customFormat="1" ht="12.75" hidden="1">
      <c r="A745" s="13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8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25"/>
      <c r="AG745" s="16"/>
      <c r="AO745" s="2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</row>
    <row r="746" spans="1:65" s="8" customFormat="1" ht="12.75" hidden="1">
      <c r="A746" s="13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8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25"/>
      <c r="AG746" s="16"/>
      <c r="AO746" s="2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</row>
    <row r="747" spans="1:65" s="8" customFormat="1" ht="12.75" hidden="1">
      <c r="A747" s="13" t="str">
        <f>"c"&amp;E742&amp;"d"&amp;E742</f>
        <v>c15d15</v>
      </c>
      <c r="B747" s="15" t="s">
        <v>44</v>
      </c>
      <c r="C747" s="37" t="str">
        <f>B743&amp;J743</f>
        <v>11111000011001100101010101111010101010110011001111000111</v>
      </c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14"/>
      <c r="P747" s="14"/>
      <c r="Q747" s="18"/>
      <c r="R747" s="15"/>
      <c r="S747" s="15"/>
      <c r="T747" s="15"/>
      <c r="U747" s="15"/>
      <c r="V747" s="15"/>
      <c r="W747" s="15"/>
      <c r="X747" s="15"/>
      <c r="Y747" s="37" t="s">
        <v>3</v>
      </c>
      <c r="Z747" s="37"/>
      <c r="AA747" s="37"/>
      <c r="AB747" s="37"/>
      <c r="AC747" s="37"/>
      <c r="AD747" s="37"/>
      <c r="AE747" s="15"/>
      <c r="AF747" s="25"/>
      <c r="AG747" s="16"/>
      <c r="AO747" s="2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</row>
    <row r="748" spans="1:65" s="8" customFormat="1" ht="12.75" hidden="1">
      <c r="A748" s="12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8"/>
      <c r="R748" s="15"/>
      <c r="S748" s="15"/>
      <c r="T748" s="15"/>
      <c r="U748" s="15"/>
      <c r="V748" s="15"/>
      <c r="W748" s="15"/>
      <c r="X748" s="15"/>
      <c r="Y748" s="15" t="str">
        <f>RIGHT(LEFT(Y743,Sheet2!$K$57))</f>
        <v>1</v>
      </c>
      <c r="Z748" s="15" t="str">
        <f>RIGHT(LEFT(Y743,Sheet2!$L$57))</f>
        <v>1</v>
      </c>
      <c r="AA748" s="15" t="str">
        <f>RIGHT(LEFT(Y743,Sheet2!$M$57))</f>
        <v>1</v>
      </c>
      <c r="AB748" s="15" t="str">
        <f>RIGHT(LEFT(Y743,Sheet2!$N$57))</f>
        <v>0</v>
      </c>
      <c r="AC748" s="15" t="str">
        <f>RIGHT(LEFT(Y743,Sheet2!$O$57))</f>
        <v>0</v>
      </c>
      <c r="AD748" s="15" t="str">
        <f>RIGHT(LEFT(Y743,Sheet2!$P$57))</f>
        <v>0</v>
      </c>
      <c r="AE748" s="37" t="str">
        <f>Y748&amp;Z748&amp;AA748&amp;AB748&amp;AC748&amp;AD748</f>
        <v>111000</v>
      </c>
      <c r="AF748" s="38"/>
      <c r="AG748" s="16"/>
      <c r="AO748" s="2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</row>
    <row r="749" spans="1:65" s="8" customFormat="1" ht="12.75" hidden="1">
      <c r="A749" s="12"/>
      <c r="B749" s="14"/>
      <c r="C749" s="14"/>
      <c r="D749" s="14"/>
      <c r="E749" s="14"/>
      <c r="F749" s="14"/>
      <c r="G749" s="37" t="s">
        <v>60</v>
      </c>
      <c r="H749" s="37"/>
      <c r="I749" s="37"/>
      <c r="J749" s="14"/>
      <c r="K749" s="14"/>
      <c r="L749" s="14"/>
      <c r="M749" s="14"/>
      <c r="N749" s="14"/>
      <c r="O749" s="14"/>
      <c r="P749" s="14"/>
      <c r="Q749" s="18"/>
      <c r="R749" s="15"/>
      <c r="S749" s="15"/>
      <c r="T749" s="15"/>
      <c r="U749" s="15"/>
      <c r="V749" s="15"/>
      <c r="W749" s="15"/>
      <c r="X749" s="15"/>
      <c r="Y749" s="15" t="str">
        <f>RIGHT(LEFT(Y743,Sheet2!$K$58))</f>
        <v>0</v>
      </c>
      <c r="Z749" s="15" t="str">
        <f>RIGHT(LEFT(Y743,Sheet2!$L$58))</f>
        <v>0</v>
      </c>
      <c r="AA749" s="15" t="str">
        <f>RIGHT(LEFT(Y743,Sheet2!$M$58))</f>
        <v>0</v>
      </c>
      <c r="AB749" s="15" t="str">
        <f>RIGHT(LEFT(Y743,Sheet2!$N$58))</f>
        <v>1</v>
      </c>
      <c r="AC749" s="15" t="str">
        <f>RIGHT(LEFT(Y743,Sheet2!$O$58))</f>
        <v>0</v>
      </c>
      <c r="AD749" s="15" t="str">
        <f>RIGHT(LEFT(Y743,Sheet2!$P$58))</f>
        <v>1</v>
      </c>
      <c r="AE749" s="37" t="str">
        <f aca="true" t="shared" si="58" ref="AE749:AE755">Y749&amp;Z749&amp;AA749&amp;AB749&amp;AC749&amp;AD749</f>
        <v>000101</v>
      </c>
      <c r="AF749" s="38"/>
      <c r="AG749" s="16"/>
      <c r="AO749" s="2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</row>
    <row r="750" spans="1:65" s="8" customFormat="1" ht="12.75" hidden="1">
      <c r="A750" s="12"/>
      <c r="B750" s="14"/>
      <c r="C750" s="14"/>
      <c r="D750" s="14"/>
      <c r="E750" s="15" t="str">
        <f>RIGHT(LEFT(C747,Sheet2!$K$46))</f>
        <v>1</v>
      </c>
      <c r="F750" s="15" t="str">
        <f>RIGHT(LEFT(C747,Sheet2!$L$46))</f>
        <v>0</v>
      </c>
      <c r="G750" s="15" t="str">
        <f>RIGHT(LEFT(C747,Sheet2!$M$46))</f>
        <v>1</v>
      </c>
      <c r="H750" s="15" t="str">
        <f>RIGHT(LEFT(C747,Sheet2!$N$46))</f>
        <v>1</v>
      </c>
      <c r="I750" s="15" t="str">
        <f>RIGHT(LEFT(C747,Sheet2!$O$46))</f>
        <v>1</v>
      </c>
      <c r="J750" s="15" t="str">
        <f>RIGHT(LEFT(C747,Sheet2!$P$46))</f>
        <v>1</v>
      </c>
      <c r="K750" s="37" t="str">
        <f aca="true" t="shared" si="59" ref="K750:K757">E750&amp;F750&amp;G750&amp;H750&amp;I750&amp;J750</f>
        <v>101111</v>
      </c>
      <c r="L750" s="37"/>
      <c r="M750" s="14"/>
      <c r="N750" s="14"/>
      <c r="O750" s="14"/>
      <c r="P750" s="14"/>
      <c r="Q750" s="18"/>
      <c r="R750" s="15"/>
      <c r="S750" s="15"/>
      <c r="T750" s="15"/>
      <c r="U750" s="15"/>
      <c r="V750" s="15"/>
      <c r="W750" s="15"/>
      <c r="X750" s="15"/>
      <c r="Y750" s="15" t="str">
        <f>RIGHT(LEFT(Y743,Sheet2!$K$59))</f>
        <v>0</v>
      </c>
      <c r="Z750" s="15" t="str">
        <f>RIGHT(LEFT(Y743,Sheet2!$L$59))</f>
        <v>1</v>
      </c>
      <c r="AA750" s="15" t="str">
        <f>RIGHT(LEFT(Y743,Sheet2!$M$59))</f>
        <v>0</v>
      </c>
      <c r="AB750" s="15" t="str">
        <f>RIGHT(LEFT(Y743,Sheet2!$N$59))</f>
        <v>0</v>
      </c>
      <c r="AC750" s="15" t="str">
        <f>RIGHT(LEFT(Y743,Sheet2!$O$59))</f>
        <v>0</v>
      </c>
      <c r="AD750" s="15" t="str">
        <f>RIGHT(LEFT(Y743,Sheet2!$P$59))</f>
        <v>1</v>
      </c>
      <c r="AE750" s="37" t="str">
        <f t="shared" si="58"/>
        <v>010001</v>
      </c>
      <c r="AF750" s="38"/>
      <c r="AG750" s="16"/>
      <c r="AO750" s="2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</row>
    <row r="751" spans="1:65" s="8" customFormat="1" ht="12.75" hidden="1">
      <c r="A751" s="12"/>
      <c r="B751" s="14"/>
      <c r="C751" s="14"/>
      <c r="D751" s="14"/>
      <c r="E751" s="15" t="str">
        <f>RIGHT(LEFT(C747,Sheet2!$K$47))</f>
        <v>1</v>
      </c>
      <c r="F751" s="15" t="str">
        <f>RIGHT(LEFT(C747,Sheet2!$L$47))</f>
        <v>1</v>
      </c>
      <c r="G751" s="15" t="str">
        <f>RIGHT(LEFT(C747,Sheet2!$M$47))</f>
        <v>1</v>
      </c>
      <c r="H751" s="15" t="str">
        <f>RIGHT(LEFT(C747,Sheet2!$N$47))</f>
        <v>0</v>
      </c>
      <c r="I751" s="15" t="str">
        <f>RIGHT(LEFT(C747,Sheet2!$O$47))</f>
        <v>0</v>
      </c>
      <c r="J751" s="15" t="str">
        <f>RIGHT(LEFT(C747,Sheet2!$P$47))</f>
        <v>1</v>
      </c>
      <c r="K751" s="37" t="str">
        <f t="shared" si="59"/>
        <v>111001</v>
      </c>
      <c r="L751" s="37"/>
      <c r="M751" s="14"/>
      <c r="N751" s="14"/>
      <c r="O751" s="14"/>
      <c r="P751" s="14"/>
      <c r="Q751" s="18"/>
      <c r="R751" s="15"/>
      <c r="S751" s="15"/>
      <c r="T751" s="15"/>
      <c r="U751" s="15"/>
      <c r="V751" s="15"/>
      <c r="W751" s="15"/>
      <c r="X751" s="15"/>
      <c r="Y751" s="15" t="str">
        <f>RIGHT(LEFT(Y743,Sheet2!$K$60))</f>
        <v>0</v>
      </c>
      <c r="Z751" s="15" t="str">
        <f>RIGHT(LEFT(Y743,Sheet2!$L$60))</f>
        <v>1</v>
      </c>
      <c r="AA751" s="15" t="str">
        <f>RIGHT(LEFT(Y743,Sheet2!$M$60))</f>
        <v>1</v>
      </c>
      <c r="AB751" s="15" t="str">
        <f>RIGHT(LEFT(Y743,Sheet2!$N$60))</f>
        <v>0</v>
      </c>
      <c r="AC751" s="15" t="str">
        <f>RIGHT(LEFT(Y743,Sheet2!$O$60))</f>
        <v>0</v>
      </c>
      <c r="AD751" s="15" t="str">
        <f>RIGHT(LEFT(Y743,Sheet2!$P$60))</f>
        <v>1</v>
      </c>
      <c r="AE751" s="37" t="str">
        <f t="shared" si="58"/>
        <v>011001</v>
      </c>
      <c r="AF751" s="38"/>
      <c r="AG751" s="16"/>
      <c r="AO751" s="2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</row>
    <row r="752" spans="1:65" s="8" customFormat="1" ht="12.75" hidden="1">
      <c r="A752" s="12"/>
      <c r="B752" s="14"/>
      <c r="C752" s="14"/>
      <c r="D752" s="14"/>
      <c r="E752" s="15" t="str">
        <f>RIGHT(LEFT(C747,Sheet2!$K$48))</f>
        <v>0</v>
      </c>
      <c r="F752" s="15" t="str">
        <f>RIGHT(LEFT(C747,Sheet2!$L$48))</f>
        <v>0</v>
      </c>
      <c r="G752" s="15" t="str">
        <f>RIGHT(LEFT(C747,Sheet2!$M$48))</f>
        <v>0</v>
      </c>
      <c r="H752" s="15" t="str">
        <f>RIGHT(LEFT(C747,Sheet2!$N$48))</f>
        <v>1</v>
      </c>
      <c r="I752" s="15" t="str">
        <f>RIGHT(LEFT(C747,Sheet2!$O$48))</f>
        <v>1</v>
      </c>
      <c r="J752" s="15" t="str">
        <f>RIGHT(LEFT(C747,Sheet2!$P$48))</f>
        <v>0</v>
      </c>
      <c r="K752" s="37" t="str">
        <f t="shared" si="59"/>
        <v>000110</v>
      </c>
      <c r="L752" s="37"/>
      <c r="M752" s="14"/>
      <c r="N752" s="14"/>
      <c r="O752" s="14"/>
      <c r="P752" s="14"/>
      <c r="Q752" s="18"/>
      <c r="R752" s="15"/>
      <c r="S752" s="15"/>
      <c r="T752" s="15"/>
      <c r="U752" s="15"/>
      <c r="V752" s="15"/>
      <c r="W752" s="15"/>
      <c r="X752" s="15"/>
      <c r="Y752" s="15" t="str">
        <f>RIGHT(LEFT(Y743,Sheet2!$K$61))</f>
        <v>0</v>
      </c>
      <c r="Z752" s="15" t="str">
        <f>RIGHT(LEFT(Y743,Sheet2!$L$61))</f>
        <v>1</v>
      </c>
      <c r="AA752" s="15" t="str">
        <f>RIGHT(LEFT(Y743,Sheet2!$M$61))</f>
        <v>0</v>
      </c>
      <c r="AB752" s="15" t="str">
        <f>RIGHT(LEFT(Y743,Sheet2!$N$61))</f>
        <v>0</v>
      </c>
      <c r="AC752" s="15" t="str">
        <f>RIGHT(LEFT(Y743,Sheet2!$O$61))</f>
        <v>1</v>
      </c>
      <c r="AD752" s="15" t="str">
        <f>RIGHT(LEFT(Y743,Sheet2!$P$61))</f>
        <v>0</v>
      </c>
      <c r="AE752" s="37" t="str">
        <f t="shared" si="58"/>
        <v>010010</v>
      </c>
      <c r="AF752" s="38"/>
      <c r="AG752" s="16"/>
      <c r="AO752" s="2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</row>
    <row r="753" spans="1:65" s="8" customFormat="1" ht="12.75" hidden="1">
      <c r="A753" s="12"/>
      <c r="B753" s="14"/>
      <c r="C753" s="14"/>
      <c r="D753" s="14"/>
      <c r="E753" s="15" t="str">
        <f>RIGHT(LEFT(C747,Sheet2!$K$49))</f>
        <v>0</v>
      </c>
      <c r="F753" s="15" t="str">
        <f>RIGHT(LEFT(C747,Sheet2!$L$49))</f>
        <v>0</v>
      </c>
      <c r="G753" s="15" t="str">
        <f>RIGHT(LEFT(C747,Sheet2!$M$49))</f>
        <v>1</v>
      </c>
      <c r="H753" s="15" t="str">
        <f>RIGHT(LEFT(C747,Sheet2!$N$49))</f>
        <v>1</v>
      </c>
      <c r="I753" s="15" t="str">
        <f>RIGHT(LEFT(C747,Sheet2!$O$49))</f>
        <v>0</v>
      </c>
      <c r="J753" s="15" t="str">
        <f>RIGHT(LEFT(C747,Sheet2!$P$49))</f>
        <v>1</v>
      </c>
      <c r="K753" s="37" t="str">
        <f t="shared" si="59"/>
        <v>001101</v>
      </c>
      <c r="L753" s="37"/>
      <c r="M753" s="14"/>
      <c r="N753" s="14"/>
      <c r="O753" s="14"/>
      <c r="P753" s="14"/>
      <c r="Q753" s="18"/>
      <c r="R753" s="15"/>
      <c r="S753" s="15"/>
      <c r="T753" s="15"/>
      <c r="U753" s="15"/>
      <c r="V753" s="15"/>
      <c r="W753" s="15"/>
      <c r="X753" s="15"/>
      <c r="Y753" s="15" t="str">
        <f>RIGHT(LEFT(Y743,Sheet2!$K$62))</f>
        <v>1</v>
      </c>
      <c r="Z753" s="15" t="str">
        <f>RIGHT(LEFT(Y743,Sheet2!$L$62))</f>
        <v>0</v>
      </c>
      <c r="AA753" s="15" t="str">
        <f>RIGHT(LEFT(Y743,Sheet2!$M$62))</f>
        <v>1</v>
      </c>
      <c r="AB753" s="15" t="str">
        <f>RIGHT(LEFT(Y743,Sheet2!$N$62))</f>
        <v>1</v>
      </c>
      <c r="AC753" s="15" t="str">
        <f>RIGHT(LEFT(Y743,Sheet2!$O$62))</f>
        <v>0</v>
      </c>
      <c r="AD753" s="15" t="str">
        <f>RIGHT(LEFT(Y743,Sheet2!$P$62))</f>
        <v>0</v>
      </c>
      <c r="AE753" s="37" t="str">
        <f t="shared" si="58"/>
        <v>101100</v>
      </c>
      <c r="AF753" s="38"/>
      <c r="AG753" s="16"/>
      <c r="AO753" s="2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</row>
    <row r="754" spans="1:65" s="8" customFormat="1" ht="12.75" hidden="1">
      <c r="A754" s="12"/>
      <c r="B754" s="14"/>
      <c r="C754" s="14"/>
      <c r="D754" s="14"/>
      <c r="E754" s="15" t="str">
        <f>RIGHT(LEFT(C747,Sheet2!$K$50))</f>
        <v>0</v>
      </c>
      <c r="F754" s="15" t="str">
        <f>RIGHT(LEFT(C747,Sheet2!$L$50))</f>
        <v>0</v>
      </c>
      <c r="G754" s="15" t="str">
        <f>RIGHT(LEFT(C747,Sheet2!$M$50))</f>
        <v>1</v>
      </c>
      <c r="H754" s="15" t="str">
        <f>RIGHT(LEFT(C747,Sheet2!$N$50))</f>
        <v>1</v>
      </c>
      <c r="I754" s="15" t="str">
        <f>RIGHT(LEFT(C747,Sheet2!$O$50))</f>
        <v>1</v>
      </c>
      <c r="J754" s="15" t="str">
        <f>RIGHT(LEFT(C747,Sheet2!$P$50))</f>
        <v>1</v>
      </c>
      <c r="K754" s="37" t="str">
        <f t="shared" si="59"/>
        <v>001111</v>
      </c>
      <c r="L754" s="37"/>
      <c r="M754" s="14"/>
      <c r="N754" s="14"/>
      <c r="O754" s="14"/>
      <c r="P754" s="14"/>
      <c r="Q754" s="18"/>
      <c r="R754" s="15"/>
      <c r="S754" s="15"/>
      <c r="T754" s="15"/>
      <c r="U754" s="15"/>
      <c r="V754" s="15"/>
      <c r="W754" s="15"/>
      <c r="X754" s="15"/>
      <c r="Y754" s="15" t="str">
        <f>RIGHT(LEFT(Y743,Sheet2!$K$63))</f>
        <v>0</v>
      </c>
      <c r="Z754" s="15" t="str">
        <f>RIGHT(LEFT(Y743,Sheet2!$L$63))</f>
        <v>0</v>
      </c>
      <c r="AA754" s="15" t="str">
        <f>RIGHT(LEFT(Y743,Sheet2!$M$63))</f>
        <v>0</v>
      </c>
      <c r="AB754" s="15" t="str">
        <f>RIGHT(LEFT(Y743,Sheet2!$N$63))</f>
        <v>0</v>
      </c>
      <c r="AC754" s="15" t="str">
        <f>RIGHT(LEFT(Y743,Sheet2!$O$63))</f>
        <v>0</v>
      </c>
      <c r="AD754" s="15" t="str">
        <f>RIGHT(LEFT(Y743,Sheet2!$P$63))</f>
        <v>1</v>
      </c>
      <c r="AE754" s="37" t="str">
        <f t="shared" si="58"/>
        <v>000001</v>
      </c>
      <c r="AF754" s="38"/>
      <c r="AG754" s="16"/>
      <c r="AO754" s="2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</row>
    <row r="755" spans="1:65" s="8" customFormat="1" ht="12.75" hidden="1">
      <c r="A755" s="12"/>
      <c r="B755" s="14"/>
      <c r="C755" s="14"/>
      <c r="D755" s="14"/>
      <c r="E755" s="15" t="str">
        <f>RIGHT(LEFT(C747,Sheet2!$K$51))</f>
        <v>0</v>
      </c>
      <c r="F755" s="15" t="str">
        <f>RIGHT(LEFT(C747,Sheet2!$L$51))</f>
        <v>1</v>
      </c>
      <c r="G755" s="15" t="str">
        <f>RIGHT(LEFT(C747,Sheet2!$M$51))</f>
        <v>0</v>
      </c>
      <c r="H755" s="15" t="str">
        <f>RIGHT(LEFT(C747,Sheet2!$N$51))</f>
        <v>0</v>
      </c>
      <c r="I755" s="15" t="str">
        <f>RIGHT(LEFT(C747,Sheet2!$O$51))</f>
        <v>1</v>
      </c>
      <c r="J755" s="15" t="str">
        <f>RIGHT(LEFT(C747,Sheet2!$P$51))</f>
        <v>1</v>
      </c>
      <c r="K755" s="37" t="str">
        <f t="shared" si="59"/>
        <v>010011</v>
      </c>
      <c r="L755" s="37"/>
      <c r="M755" s="14"/>
      <c r="N755" s="14"/>
      <c r="O755" s="14"/>
      <c r="P755" s="14"/>
      <c r="Q755" s="18"/>
      <c r="R755" s="15"/>
      <c r="S755" s="15"/>
      <c r="T755" s="15"/>
      <c r="U755" s="15"/>
      <c r="V755" s="15"/>
      <c r="W755" s="15"/>
      <c r="X755" s="15"/>
      <c r="Y755" s="15" t="str">
        <f>RIGHT(LEFT(Y743,Sheet2!$K$64))</f>
        <v>0</v>
      </c>
      <c r="Z755" s="15" t="str">
        <f>RIGHT(LEFT(Y743,Sheet2!$L$64))</f>
        <v>1</v>
      </c>
      <c r="AA755" s="15" t="str">
        <f>RIGHT(LEFT(Y743,Sheet2!$M$64))</f>
        <v>1</v>
      </c>
      <c r="AB755" s="15" t="str">
        <f>RIGHT(LEFT(Y743,Sheet2!$N$64))</f>
        <v>0</v>
      </c>
      <c r="AC755" s="15" t="str">
        <f>RIGHT(LEFT(Y743,Sheet2!$O$64))</f>
        <v>1</v>
      </c>
      <c r="AD755" s="15" t="str">
        <f>RIGHT(LEFT(Y743,Sheet2!$P$64))</f>
        <v>1</v>
      </c>
      <c r="AE755" s="37" t="str">
        <f t="shared" si="58"/>
        <v>011011</v>
      </c>
      <c r="AF755" s="38"/>
      <c r="AG755" s="16"/>
      <c r="AO755" s="2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</row>
    <row r="756" spans="1:65" s="8" customFormat="1" ht="12.75" hidden="1">
      <c r="A756" s="12"/>
      <c r="B756" s="14"/>
      <c r="C756" s="14"/>
      <c r="D756" s="14"/>
      <c r="E756" s="15" t="str">
        <f>RIGHT(LEFT(C747,Sheet2!$K$52))</f>
        <v>1</v>
      </c>
      <c r="F756" s="15" t="str">
        <f>RIGHT(LEFT(C747,Sheet2!$L$52))</f>
        <v>1</v>
      </c>
      <c r="G756" s="15" t="str">
        <f>RIGHT(LEFT(C747,Sheet2!$M$52))</f>
        <v>1</v>
      </c>
      <c r="H756" s="15" t="str">
        <f>RIGHT(LEFT(C747,Sheet2!$N$52))</f>
        <v>1</v>
      </c>
      <c r="I756" s="15" t="str">
        <f>RIGHT(LEFT(C747,Sheet2!$O$52))</f>
        <v>0</v>
      </c>
      <c r="J756" s="15" t="str">
        <f>RIGHT(LEFT(C747,Sheet2!$P$52))</f>
        <v>0</v>
      </c>
      <c r="K756" s="37" t="str">
        <f t="shared" si="59"/>
        <v>111100</v>
      </c>
      <c r="L756" s="37"/>
      <c r="M756" s="14"/>
      <c r="N756" s="14"/>
      <c r="O756" s="14"/>
      <c r="P756" s="14"/>
      <c r="Q756" s="18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25"/>
      <c r="AG756" s="16"/>
      <c r="AO756" s="2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</row>
    <row r="757" spans="1:65" s="8" customFormat="1" ht="12.75" hidden="1">
      <c r="A757" s="12"/>
      <c r="B757" s="14"/>
      <c r="C757" s="14"/>
      <c r="D757" s="14"/>
      <c r="E757" s="15" t="str">
        <f>RIGHT(LEFT(C747,Sheet2!$K$53))</f>
        <v>0</v>
      </c>
      <c r="F757" s="15" t="str">
        <f>RIGHT(LEFT(C747,Sheet2!$L$53))</f>
        <v>0</v>
      </c>
      <c r="G757" s="15" t="str">
        <f>RIGHT(LEFT(C747,Sheet2!$M$53))</f>
        <v>1</v>
      </c>
      <c r="H757" s="15" t="str">
        <f>RIGHT(LEFT(C747,Sheet2!$N$53))</f>
        <v>0</v>
      </c>
      <c r="I757" s="15" t="str">
        <f>RIGHT(LEFT(C747,Sheet2!$O$53))</f>
        <v>1</v>
      </c>
      <c r="J757" s="15" t="str">
        <f>RIGHT(LEFT(C747,Sheet2!$P$53))</f>
        <v>0</v>
      </c>
      <c r="K757" s="37" t="str">
        <f t="shared" si="59"/>
        <v>001010</v>
      </c>
      <c r="L757" s="37"/>
      <c r="M757" s="14"/>
      <c r="N757" s="14"/>
      <c r="O757" s="14"/>
      <c r="P757" s="14"/>
      <c r="Q757" s="18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25"/>
      <c r="AG757" s="16"/>
      <c r="AO757" s="2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</row>
    <row r="758" spans="1:65" s="8" customFormat="1" ht="12.75" hidden="1">
      <c r="A758" s="13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4"/>
      <c r="N758" s="14"/>
      <c r="O758" s="14"/>
      <c r="P758" s="14"/>
      <c r="Q758" s="18"/>
      <c r="R758" s="15"/>
      <c r="S758" s="15"/>
      <c r="T758" s="15"/>
      <c r="U758" s="15"/>
      <c r="V758" s="15"/>
      <c r="W758" s="15"/>
      <c r="X758" s="15"/>
      <c r="Y758" s="37" t="str">
        <f>AE748&amp;AE749&amp;AE750&amp;AE751&amp;AE752&amp;AE753&amp;AE754&amp;AE755</f>
        <v>111000000101010001011001010010101100000001011011</v>
      </c>
      <c r="Z758" s="37"/>
      <c r="AA758" s="37"/>
      <c r="AB758" s="37"/>
      <c r="AC758" s="37"/>
      <c r="AD758" s="37"/>
      <c r="AE758" s="37"/>
      <c r="AF758" s="38"/>
      <c r="AG758" s="16"/>
      <c r="AO758" s="2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</row>
    <row r="759" spans="1:65" s="8" customFormat="1" ht="12.75" hidden="1">
      <c r="A759" s="13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4"/>
      <c r="N759" s="14"/>
      <c r="O759" s="14"/>
      <c r="P759" s="14"/>
      <c r="Q759" s="18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25"/>
      <c r="AG759" s="16"/>
      <c r="AO759" s="2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</row>
    <row r="760" spans="1:65" s="8" customFormat="1" ht="12.75" hidden="1">
      <c r="A760" s="13"/>
      <c r="B760" s="15"/>
      <c r="C760" s="15" t="s">
        <v>34</v>
      </c>
      <c r="D760" s="37" t="str">
        <f>K750&amp;K751&amp;K752&amp;K753&amp;K754&amp;K755&amp;K756&amp;K757</f>
        <v>101111111001000110001101001111010011111100001010</v>
      </c>
      <c r="E760" s="37"/>
      <c r="F760" s="37"/>
      <c r="G760" s="37"/>
      <c r="H760" s="37"/>
      <c r="I760" s="37"/>
      <c r="J760" s="37"/>
      <c r="K760" s="37"/>
      <c r="L760" s="37"/>
      <c r="M760" s="37"/>
      <c r="N760" s="14"/>
      <c r="O760" s="14"/>
      <c r="P760" s="14"/>
      <c r="Q760" s="18"/>
      <c r="R760" s="15"/>
      <c r="S760" s="15"/>
      <c r="T760" s="15"/>
      <c r="U760" s="15"/>
      <c r="V760" s="15" t="s">
        <v>41</v>
      </c>
      <c r="W760" s="15">
        <f>AC742+1</f>
        <v>15</v>
      </c>
      <c r="X760" s="15"/>
      <c r="Y760" s="37" t="str">
        <f>D760</f>
        <v>101111111001000110001101001111010011111100001010</v>
      </c>
      <c r="Z760" s="37"/>
      <c r="AA760" s="37"/>
      <c r="AB760" s="37"/>
      <c r="AC760" s="37"/>
      <c r="AD760" s="37"/>
      <c r="AE760" s="37"/>
      <c r="AF760" s="38"/>
      <c r="AG760" s="16"/>
      <c r="AO760" s="2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</row>
    <row r="761" spans="1:65" s="8" customFormat="1" ht="12.75" hidden="1">
      <c r="A761" s="13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4"/>
      <c r="N761" s="14"/>
      <c r="O761" s="14"/>
      <c r="P761" s="14"/>
      <c r="Q761" s="18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25"/>
      <c r="AG761" s="16"/>
      <c r="AO761" s="2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</row>
    <row r="762" spans="1:65" s="8" customFormat="1" ht="12.75" hidden="1">
      <c r="A762" s="13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4"/>
      <c r="N762" s="14"/>
      <c r="O762" s="14"/>
      <c r="P762" s="14"/>
      <c r="Q762" s="18"/>
      <c r="R762" s="15"/>
      <c r="S762" s="15"/>
      <c r="T762" s="15"/>
      <c r="U762" s="15"/>
      <c r="V762" s="15"/>
      <c r="W762" s="15"/>
      <c r="X762" s="15"/>
      <c r="Y762" s="15">
        <v>6</v>
      </c>
      <c r="Z762" s="15">
        <v>12</v>
      </c>
      <c r="AA762" s="15">
        <v>18</v>
      </c>
      <c r="AB762" s="15">
        <v>24</v>
      </c>
      <c r="AC762" s="15">
        <v>30</v>
      </c>
      <c r="AD762" s="15">
        <v>36</v>
      </c>
      <c r="AE762" s="15">
        <v>42</v>
      </c>
      <c r="AF762" s="25">
        <v>48</v>
      </c>
      <c r="AG762" s="16"/>
      <c r="AO762" s="2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</row>
    <row r="763" spans="1:65" s="8" customFormat="1" ht="12.75" hidden="1">
      <c r="A763" s="13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4"/>
      <c r="N763" s="14"/>
      <c r="O763" s="14"/>
      <c r="P763" s="14"/>
      <c r="Q763" s="18"/>
      <c r="R763" s="15"/>
      <c r="S763" s="15"/>
      <c r="T763" s="15"/>
      <c r="U763" s="15"/>
      <c r="V763" s="15"/>
      <c r="W763" s="15" t="s">
        <v>42</v>
      </c>
      <c r="X763" s="15"/>
      <c r="Y763" s="15" t="str">
        <f>RIGHT(LEFT(Y758,Y762),6)</f>
        <v>111000</v>
      </c>
      <c r="Z763" s="15" t="str">
        <f>RIGHT(LEFT(Y758,Z762),6)</f>
        <v>000101</v>
      </c>
      <c r="AA763" s="15" t="str">
        <f>RIGHT(LEFT(Y758,AA762),6)</f>
        <v>010001</v>
      </c>
      <c r="AB763" s="15" t="str">
        <f>RIGHT(LEFT(Y758,AB762),6)</f>
        <v>011001</v>
      </c>
      <c r="AC763" s="15" t="str">
        <f>RIGHT(LEFT(Y758,AC762),6)</f>
        <v>010010</v>
      </c>
      <c r="AD763" s="15" t="str">
        <f>RIGHT(LEFT(Y758,AD762),6)</f>
        <v>101100</v>
      </c>
      <c r="AE763" s="15" t="str">
        <f>RIGHT(LEFT(Y758,AE762),6)</f>
        <v>000001</v>
      </c>
      <c r="AF763" s="25" t="str">
        <f>RIGHT(LEFT(Y758,AF762),6)</f>
        <v>011011</v>
      </c>
      <c r="AG763" s="16"/>
      <c r="AO763" s="2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</row>
    <row r="764" spans="1:65" s="8" customFormat="1" ht="12.75" hidden="1">
      <c r="A764" s="13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4"/>
      <c r="N764" s="14"/>
      <c r="O764" s="14"/>
      <c r="P764" s="14"/>
      <c r="Q764" s="18"/>
      <c r="R764" s="15"/>
      <c r="S764" s="15"/>
      <c r="T764" s="15"/>
      <c r="U764" s="15"/>
      <c r="V764" s="15" t="s">
        <v>41</v>
      </c>
      <c r="W764" s="15">
        <f>W760</f>
        <v>15</v>
      </c>
      <c r="X764" s="15"/>
      <c r="Y764" s="15" t="str">
        <f>RIGHT(LEFT(Y760,Y762),6)</f>
        <v>101111</v>
      </c>
      <c r="Z764" s="15" t="str">
        <f>RIGHT(LEFT(Y760,Z762),6)</f>
        <v>111001</v>
      </c>
      <c r="AA764" s="15" t="str">
        <f>RIGHT(LEFT(Y760,AA762),6)</f>
        <v>000110</v>
      </c>
      <c r="AB764" s="15" t="str">
        <f>RIGHT(LEFT(Y760,AB762),6)</f>
        <v>001101</v>
      </c>
      <c r="AC764" s="15" t="str">
        <f>RIGHT(LEFT(Y760,AC762),6)</f>
        <v>001111</v>
      </c>
      <c r="AD764" s="15" t="str">
        <f>RIGHT(LEFT(Y760,AD762),6)</f>
        <v>010011</v>
      </c>
      <c r="AE764" s="15" t="str">
        <f>RIGHT(LEFT(Y760,AE762),6)</f>
        <v>111100</v>
      </c>
      <c r="AF764" s="25" t="str">
        <f>RIGHT(LEFT(Y760,AF762),6)</f>
        <v>001010</v>
      </c>
      <c r="AG764" s="16"/>
      <c r="AO764" s="2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</row>
    <row r="765" spans="1:65" s="8" customFormat="1" ht="12.75" hidden="1">
      <c r="A765" s="13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4"/>
      <c r="N765" s="14"/>
      <c r="O765" s="14"/>
      <c r="P765" s="14"/>
      <c r="Q765" s="18"/>
      <c r="R765" s="15"/>
      <c r="S765" s="15"/>
      <c r="T765" s="15"/>
      <c r="U765" s="15"/>
      <c r="V765" s="15"/>
      <c r="W765" s="15" t="s">
        <v>47</v>
      </c>
      <c r="X765" s="15"/>
      <c r="Y765" s="15" t="str">
        <f>DEC2BIN(BIN2DEC(SUBSTITUTE(Y763*1+Y764*1,2,0)),6)</f>
        <v>010111</v>
      </c>
      <c r="Z765" s="15" t="str">
        <f>DEC2BIN(BIN2DEC(SUBSTITUTE(Z763*1+Z764*1,2,0)),6)</f>
        <v>111100</v>
      </c>
      <c r="AA765" s="15" t="str">
        <f>DEC2BIN(BIN2DEC(SUBSTITUTE(AA763*1+AA764*1,2,0)),6)</f>
        <v>010111</v>
      </c>
      <c r="AB765" s="15" t="str">
        <f>DEC2BIN(BIN2DEC(SUBSTITUTE(AB763*1+AB764*1,2,0)),6)</f>
        <v>010100</v>
      </c>
      <c r="AC765" s="15" t="str">
        <f>DEC2BIN(BIN2DEC(SUBSTITUTE(AC763*1+AC764*1,2,0)),6)</f>
        <v>011101</v>
      </c>
      <c r="AD765" s="15" t="str">
        <f>DEC2BIN(BIN2DEC(SUBSTITUTE(AD763*1+AD764*1,2,0)),6)</f>
        <v>111111</v>
      </c>
      <c r="AE765" s="15" t="str">
        <f>DEC2BIN(BIN2DEC(SUBSTITUTE(AE763*1+AE764*1,2,0)),6)</f>
        <v>111101</v>
      </c>
      <c r="AF765" s="25" t="str">
        <f>DEC2BIN(BIN2DEC(SUBSTITUTE(AF763*1+AF764*1,2,0)),6)</f>
        <v>010001</v>
      </c>
      <c r="AG765" s="16"/>
      <c r="AO765" s="2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</row>
    <row r="766" spans="1:65" s="8" customFormat="1" ht="12.75" hidden="1">
      <c r="A766" s="13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4"/>
      <c r="N766" s="14"/>
      <c r="O766" s="14"/>
      <c r="P766" s="14"/>
      <c r="Q766" s="18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25"/>
      <c r="AG766" s="16"/>
      <c r="AO766" s="2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</row>
    <row r="767" spans="1:65" s="8" customFormat="1" ht="12.75" hidden="1">
      <c r="A767" s="13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4"/>
      <c r="N767" s="14"/>
      <c r="O767" s="14"/>
      <c r="P767" s="14"/>
      <c r="Q767" s="18"/>
      <c r="R767" s="15"/>
      <c r="S767" s="15"/>
      <c r="T767" s="15"/>
      <c r="U767" s="15"/>
      <c r="V767" s="15"/>
      <c r="W767" s="15"/>
      <c r="X767" s="15"/>
      <c r="Y767" s="15">
        <f>LEFT(Y765)*2+RIGHT(Y765)+(Y762/6-1)*5+2</f>
        <v>3</v>
      </c>
      <c r="Z767" s="15">
        <f>LEFT(Z765)*2+RIGHT(Z765)+(Z762/6-1)*5+2</f>
        <v>9</v>
      </c>
      <c r="AA767" s="15">
        <f aca="true" t="shared" si="60" ref="AA767:AF767">LEFT(AA765)*2+RIGHT(AA765)+(AA762/6-1)*5+2</f>
        <v>13</v>
      </c>
      <c r="AB767" s="15">
        <f t="shared" si="60"/>
        <v>17</v>
      </c>
      <c r="AC767" s="15">
        <f t="shared" si="60"/>
        <v>23</v>
      </c>
      <c r="AD767" s="15">
        <f t="shared" si="60"/>
        <v>30</v>
      </c>
      <c r="AE767" s="15">
        <f t="shared" si="60"/>
        <v>35</v>
      </c>
      <c r="AF767" s="25">
        <f t="shared" si="60"/>
        <v>38</v>
      </c>
      <c r="AG767" s="16"/>
      <c r="AO767" s="2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</row>
    <row r="768" spans="1:65" s="8" customFormat="1" ht="12.75" hidden="1">
      <c r="A768" s="13"/>
      <c r="B768" s="14"/>
      <c r="C768" s="14"/>
      <c r="D768" s="14"/>
      <c r="E768" s="14"/>
      <c r="F768" s="14"/>
      <c r="G768" s="14"/>
      <c r="H768" s="14"/>
      <c r="I768" s="14"/>
      <c r="J768" s="15"/>
      <c r="K768" s="15"/>
      <c r="L768" s="15"/>
      <c r="M768" s="14"/>
      <c r="N768" s="14"/>
      <c r="O768" s="14"/>
      <c r="P768" s="14"/>
      <c r="Q768" s="18"/>
      <c r="R768" s="15"/>
      <c r="S768" s="15"/>
      <c r="T768" s="15"/>
      <c r="U768" s="15"/>
      <c r="V768" s="15"/>
      <c r="W768" s="15"/>
      <c r="X768" s="15"/>
      <c r="Y768" s="15" t="str">
        <f>CHAR(66+BIN2DEC(RIGHT(LEFT(Y765,5),4)))</f>
        <v>M</v>
      </c>
      <c r="Z768" s="15" t="str">
        <f>CHAR(66+BIN2DEC(RIGHT(LEFT(Z765,5),4)))</f>
        <v>P</v>
      </c>
      <c r="AA768" s="15" t="str">
        <f>CHAR(66+BIN2DEC(RIGHT(LEFT(AA765,5),4)))</f>
        <v>M</v>
      </c>
      <c r="AB768" s="15" t="str">
        <f>CHAR(66+BIN2DEC(RIGHT(LEFT(AB765,5),4)))</f>
        <v>L</v>
      </c>
      <c r="AC768" s="15" t="str">
        <f>CHAR(66+BIN2DEC(RIGHT(LEFT(AC765,5),4)))</f>
        <v>P</v>
      </c>
      <c r="AD768" s="15" t="str">
        <f>CHAR(66+BIN2DEC(RIGHT(LEFT(AD765,5),4)))</f>
        <v>Q</v>
      </c>
      <c r="AE768" s="15" t="str">
        <f>CHAR(66+BIN2DEC(RIGHT(LEFT(AE765,5),4)))</f>
        <v>P</v>
      </c>
      <c r="AF768" s="25" t="str">
        <f>CHAR(66+BIN2DEC(RIGHT(LEFT(AF765,5),4)))</f>
        <v>J</v>
      </c>
      <c r="AG768" s="16"/>
      <c r="AO768" s="2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</row>
    <row r="769" spans="1:65" s="8" customFormat="1" ht="12.75" hidden="1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8"/>
      <c r="R769" s="15"/>
      <c r="S769" s="15"/>
      <c r="T769" s="15"/>
      <c r="U769" s="15"/>
      <c r="V769" s="15"/>
      <c r="W769" s="15" t="s">
        <v>4</v>
      </c>
      <c r="X769" s="15"/>
      <c r="Y769" s="15" t="str">
        <f ca="1">DEC2BIN(INDIRECT("Sheet2!"&amp;Y768&amp;Y767),4)</f>
        <v>1011</v>
      </c>
      <c r="Z769" s="15" t="str">
        <f ca="1">DEC2BIN(INDIRECT("Sheet2!"&amp;Z768&amp;Z767),4)</f>
        <v>0010</v>
      </c>
      <c r="AA769" s="15" t="str">
        <f ca="1">DEC2BIN(INDIRECT("Sheet2!"&amp;AA768&amp;AA767),4)</f>
        <v>1110</v>
      </c>
      <c r="AB769" s="15" t="str">
        <f ca="1">DEC2BIN(INDIRECT("Sheet2!"&amp;AB768&amp;AB767),4)</f>
        <v>1000</v>
      </c>
      <c r="AC769" s="15" t="str">
        <f ca="1">DEC2BIN(INDIRECT("Sheet2!"&amp;AC768&amp;AC767),4)</f>
        <v>1000</v>
      </c>
      <c r="AD769" s="15" t="str">
        <f ca="1">DEC2BIN(INDIRECT("Sheet2!"&amp;AD768&amp;AD767),4)</f>
        <v>1101</v>
      </c>
      <c r="AE769" s="15" t="str">
        <f ca="1">DEC2BIN(INDIRECT("Sheet2!"&amp;AE768&amp;AE767),4)</f>
        <v>0011</v>
      </c>
      <c r="AF769" s="25" t="str">
        <f ca="1">DEC2BIN(INDIRECT("Sheet2!"&amp;AF768&amp;AF767),4)</f>
        <v>1100</v>
      </c>
      <c r="AG769" s="16"/>
      <c r="AO769" s="2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</row>
    <row r="770" spans="1:65" s="8" customFormat="1" ht="12.75" hidden="1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8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25"/>
      <c r="AG770" s="16"/>
      <c r="AO770" s="2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</row>
    <row r="771" spans="1:65" s="8" customFormat="1" ht="12.75" hidden="1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8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25"/>
      <c r="AG771" s="16"/>
      <c r="AO771" s="2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</row>
    <row r="772" spans="1:65" s="8" customFormat="1" ht="12.75" hidden="1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8"/>
      <c r="R772" s="15"/>
      <c r="S772" s="15"/>
      <c r="T772" s="15"/>
      <c r="U772" s="15"/>
      <c r="V772" s="15"/>
      <c r="W772" s="15"/>
      <c r="X772" s="15"/>
      <c r="Y772" s="37" t="str">
        <f>Y769&amp;Z769&amp;AA769&amp;AB769&amp;AC769&amp;AD769&amp;AE769&amp;AF769</f>
        <v>10110010111010001000110100111100</v>
      </c>
      <c r="Z772" s="37"/>
      <c r="AA772" s="37"/>
      <c r="AB772" s="37"/>
      <c r="AC772" s="37"/>
      <c r="AD772" s="37"/>
      <c r="AE772" s="37"/>
      <c r="AF772" s="38"/>
      <c r="AG772" s="16"/>
      <c r="AO772" s="2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</row>
    <row r="773" spans="1:65" s="8" customFormat="1" ht="12.75" hidden="1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8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25"/>
      <c r="AG773" s="16"/>
      <c r="AO773" s="2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</row>
    <row r="774" spans="1:65" s="8" customFormat="1" ht="12.75" hidden="1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8"/>
      <c r="R774" s="15"/>
      <c r="S774" s="15"/>
      <c r="T774" s="15"/>
      <c r="U774" s="15"/>
      <c r="V774" s="15"/>
      <c r="W774" s="15"/>
      <c r="X774" s="15"/>
      <c r="Y774" s="15"/>
      <c r="Z774" s="37" t="s">
        <v>61</v>
      </c>
      <c r="AA774" s="37"/>
      <c r="AB774" s="37"/>
      <c r="AC774" s="37"/>
      <c r="AD774" s="15"/>
      <c r="AE774" s="15"/>
      <c r="AF774" s="25"/>
      <c r="AG774" s="16"/>
      <c r="AO774" s="2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</row>
    <row r="775" spans="1:65" s="8" customFormat="1" ht="12.75" hidden="1">
      <c r="A775" s="12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8"/>
      <c r="R775" s="15"/>
      <c r="S775" s="15"/>
      <c r="T775" s="15"/>
      <c r="U775" s="15"/>
      <c r="V775" s="15"/>
      <c r="W775" s="15"/>
      <c r="X775" s="15"/>
      <c r="Y775" s="15"/>
      <c r="Z775" s="15" t="str">
        <f>RIGHT(LEFT(Y772,Sheet2!$A$67))</f>
        <v>0</v>
      </c>
      <c r="AA775" s="15" t="str">
        <f>RIGHT(LEFT(Y772,Sheet2!$B$67))</f>
        <v>1</v>
      </c>
      <c r="AB775" s="15" t="str">
        <f>RIGHT(LEFT(Y772,Sheet2!$C$67))</f>
        <v>0</v>
      </c>
      <c r="AC775" s="15" t="str">
        <f>RIGHT(LEFT(Y772,Sheet2!$D$67))</f>
        <v>1</v>
      </c>
      <c r="AD775" s="37" t="str">
        <f>Z775&amp;AA775&amp;AB775&amp;AC775</f>
        <v>0101</v>
      </c>
      <c r="AE775" s="37"/>
      <c r="AF775" s="25"/>
      <c r="AG775" s="16"/>
      <c r="AO775" s="2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</row>
    <row r="776" spans="1:65" s="8" customFormat="1" ht="12.75" hidden="1">
      <c r="A776" s="12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8"/>
      <c r="R776" s="15"/>
      <c r="S776" s="15"/>
      <c r="T776" s="15"/>
      <c r="U776" s="15"/>
      <c r="V776" s="15"/>
      <c r="W776" s="15"/>
      <c r="X776" s="15"/>
      <c r="Y776" s="15"/>
      <c r="Z776" s="15" t="str">
        <f>RIGHT(LEFT(Y772,Sheet2!$A$68))</f>
        <v>1</v>
      </c>
      <c r="AA776" s="15" t="str">
        <f>RIGHT(LEFT(Y772,Sheet2!$B$68))</f>
        <v>0</v>
      </c>
      <c r="AB776" s="15" t="str">
        <f>RIGHT(LEFT(Y772,Sheet2!$C$68))</f>
        <v>1</v>
      </c>
      <c r="AC776" s="15" t="str">
        <f>RIGHT(LEFT(Y772,Sheet2!$D$68))</f>
        <v>1</v>
      </c>
      <c r="AD776" s="37" t="str">
        <f aca="true" t="shared" si="61" ref="AD776:AD782">Z776&amp;AA776&amp;AB776&amp;AC776</f>
        <v>1011</v>
      </c>
      <c r="AE776" s="37"/>
      <c r="AF776" s="25"/>
      <c r="AG776" s="16"/>
      <c r="AO776" s="2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</row>
    <row r="777" spans="1:65" s="8" customFormat="1" ht="12.75" hidden="1">
      <c r="A777" s="12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8"/>
      <c r="R777" s="15"/>
      <c r="S777" s="15"/>
      <c r="T777" s="15"/>
      <c r="U777" s="15"/>
      <c r="V777" s="15"/>
      <c r="W777" s="15"/>
      <c r="X777" s="15"/>
      <c r="Y777" s="15"/>
      <c r="Z777" s="15" t="str">
        <f>RIGHT(LEFT(Y772,Sheet2!$A$69))</f>
        <v>1</v>
      </c>
      <c r="AA777" s="15" t="str">
        <f>RIGHT(LEFT(Y772,Sheet2!$B$69))</f>
        <v>0</v>
      </c>
      <c r="AB777" s="15" t="str">
        <f>RIGHT(LEFT(Y772,Sheet2!$C$69))</f>
        <v>0</v>
      </c>
      <c r="AC777" s="15" t="str">
        <f>RIGHT(LEFT(Y772,Sheet2!$D$69))</f>
        <v>0</v>
      </c>
      <c r="AD777" s="37" t="str">
        <f t="shared" si="61"/>
        <v>1000</v>
      </c>
      <c r="AE777" s="37"/>
      <c r="AF777" s="25"/>
      <c r="AG777" s="16"/>
      <c r="AO777" s="2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</row>
    <row r="778" spans="1:65" s="8" customFormat="1" ht="12.75" hidden="1">
      <c r="A778" s="12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8"/>
      <c r="R778" s="15"/>
      <c r="S778" s="15"/>
      <c r="T778" s="15"/>
      <c r="U778" s="15"/>
      <c r="V778" s="15"/>
      <c r="W778" s="15"/>
      <c r="X778" s="15"/>
      <c r="Y778" s="15"/>
      <c r="Z778" s="15" t="str">
        <f>RIGHT(LEFT(Y772,Sheet2!$A$70))</f>
        <v>0</v>
      </c>
      <c r="AA778" s="15" t="str">
        <f>RIGHT(LEFT(Y772,Sheet2!$B$70))</f>
        <v>0</v>
      </c>
      <c r="AB778" s="15" t="str">
        <f>RIGHT(LEFT(Y772,Sheet2!$C$70))</f>
        <v>0</v>
      </c>
      <c r="AC778" s="15" t="str">
        <f>RIGHT(LEFT(Y772,Sheet2!$D$70))</f>
        <v>1</v>
      </c>
      <c r="AD778" s="37" t="str">
        <f t="shared" si="61"/>
        <v>0001</v>
      </c>
      <c r="AE778" s="37"/>
      <c r="AF778" s="25"/>
      <c r="AG778" s="16"/>
      <c r="AO778" s="2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</row>
    <row r="779" spans="1:65" s="8" customFormat="1" ht="12.75" hidden="1">
      <c r="A779" s="12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8"/>
      <c r="R779" s="15"/>
      <c r="S779" s="15"/>
      <c r="T779" s="15"/>
      <c r="U779" s="15"/>
      <c r="V779" s="15"/>
      <c r="W779" s="15"/>
      <c r="X779" s="15"/>
      <c r="Y779" s="15"/>
      <c r="Z779" s="15" t="str">
        <f>RIGHT(LEFT(Y772,Sheet2!$A$71))</f>
        <v>0</v>
      </c>
      <c r="AA779" s="15" t="str">
        <f>RIGHT(LEFT(Y772,Sheet2!$B$71))</f>
        <v>0</v>
      </c>
      <c r="AB779" s="15" t="str">
        <f>RIGHT(LEFT(Y772,Sheet2!$C$71))</f>
        <v>1</v>
      </c>
      <c r="AC779" s="15" t="str">
        <f>RIGHT(LEFT(Y772,Sheet2!$D$71))</f>
        <v>0</v>
      </c>
      <c r="AD779" s="37" t="str">
        <f t="shared" si="61"/>
        <v>0010</v>
      </c>
      <c r="AE779" s="37"/>
      <c r="AF779" s="25"/>
      <c r="AG779" s="16"/>
      <c r="AO779" s="2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</row>
    <row r="780" spans="1:65" s="8" customFormat="1" ht="12.75" hidden="1">
      <c r="A780" s="12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8"/>
      <c r="R780" s="15"/>
      <c r="S780" s="15"/>
      <c r="T780" s="15"/>
      <c r="U780" s="15"/>
      <c r="V780" s="15"/>
      <c r="W780" s="15"/>
      <c r="X780" s="15"/>
      <c r="Y780" s="15"/>
      <c r="Z780" s="15" t="str">
        <f>RIGHT(LEFT(Y772,Sheet2!$A$72))</f>
        <v>0</v>
      </c>
      <c r="AA780" s="15" t="str">
        <f>RIGHT(LEFT(Y772,Sheet2!$B$72))</f>
        <v>1</v>
      </c>
      <c r="AB780" s="15" t="str">
        <f>RIGHT(LEFT(Y772,Sheet2!$C$72))</f>
        <v>1</v>
      </c>
      <c r="AC780" s="15" t="str">
        <f>RIGHT(LEFT(Y772,Sheet2!$D$72))</f>
        <v>1</v>
      </c>
      <c r="AD780" s="37" t="str">
        <f t="shared" si="61"/>
        <v>0111</v>
      </c>
      <c r="AE780" s="37"/>
      <c r="AF780" s="25"/>
      <c r="AG780" s="16"/>
      <c r="AO780" s="2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</row>
    <row r="781" spans="1:65" s="8" customFormat="1" ht="12.75" hidden="1">
      <c r="A781" s="12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8"/>
      <c r="R781" s="15"/>
      <c r="S781" s="15"/>
      <c r="T781" s="15"/>
      <c r="U781" s="15"/>
      <c r="V781" s="15"/>
      <c r="W781" s="15"/>
      <c r="X781" s="15"/>
      <c r="Y781" s="15"/>
      <c r="Z781" s="15" t="str">
        <f>RIGHT(LEFT(Y772,Sheet2!$A$73))</f>
        <v>0</v>
      </c>
      <c r="AA781" s="15" t="str">
        <f>RIGHT(LEFT(Y772,Sheet2!$B$73))</f>
        <v>1</v>
      </c>
      <c r="AB781" s="15" t="str">
        <f>RIGHT(LEFT(Y772,Sheet2!$C$73))</f>
        <v>1</v>
      </c>
      <c r="AC781" s="15" t="str">
        <f>RIGHT(LEFT(Y772,Sheet2!$D$73))</f>
        <v>0</v>
      </c>
      <c r="AD781" s="37" t="str">
        <f t="shared" si="61"/>
        <v>0110</v>
      </c>
      <c r="AE781" s="37"/>
      <c r="AF781" s="25"/>
      <c r="AG781" s="16"/>
      <c r="AO781" s="2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</row>
    <row r="782" spans="1:65" s="8" customFormat="1" ht="12.75" hidden="1">
      <c r="A782" s="12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8"/>
      <c r="R782" s="15"/>
      <c r="S782" s="15"/>
      <c r="T782" s="15"/>
      <c r="U782" s="15"/>
      <c r="V782" s="15"/>
      <c r="W782" s="15"/>
      <c r="X782" s="15"/>
      <c r="Y782" s="15"/>
      <c r="Z782" s="15" t="str">
        <f>RIGHT(LEFT(Y772,Sheet2!$A$74))</f>
        <v>1</v>
      </c>
      <c r="AA782" s="15" t="str">
        <f>RIGHT(LEFT(Y772,Sheet2!$B$74))</f>
        <v>1</v>
      </c>
      <c r="AB782" s="15" t="str">
        <f>RIGHT(LEFT(Y772,Sheet2!$C$74))</f>
        <v>1</v>
      </c>
      <c r="AC782" s="15" t="str">
        <f>RIGHT(LEFT(Y772,Sheet2!$D$74))</f>
        <v>0</v>
      </c>
      <c r="AD782" s="37" t="str">
        <f t="shared" si="61"/>
        <v>1110</v>
      </c>
      <c r="AE782" s="37"/>
      <c r="AF782" s="25"/>
      <c r="AG782" s="16"/>
      <c r="AO782" s="2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</row>
    <row r="783" spans="1:65" s="8" customFormat="1" ht="12.75" hidden="1">
      <c r="A783" s="12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8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25"/>
      <c r="AG783" s="16"/>
      <c r="AO783" s="2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</row>
    <row r="784" spans="1:65" s="8" customFormat="1" ht="12.75" hidden="1">
      <c r="A784" s="12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8"/>
      <c r="R784" s="15"/>
      <c r="S784" s="15"/>
      <c r="T784" s="26" t="s">
        <v>39</v>
      </c>
      <c r="U784" s="27">
        <f>U742</f>
        <v>14</v>
      </c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25"/>
      <c r="AG784" s="16"/>
      <c r="AO784" s="2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</row>
    <row r="785" spans="1:65" s="8" customFormat="1" ht="12.75" hidden="1">
      <c r="A785" s="12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39" t="str">
        <f>Q743</f>
        <v>00011000110000110001010101011010</v>
      </c>
      <c r="R785" s="37"/>
      <c r="S785" s="37"/>
      <c r="T785" s="37"/>
      <c r="U785" s="37"/>
      <c r="V785" s="37"/>
      <c r="W785" s="37"/>
      <c r="X785" s="37"/>
      <c r="Y785" s="37" t="str">
        <f>AD775&amp;AD776&amp;AD777&amp;AD778&amp;AD779&amp;AD780&amp;AD781&amp;AD782</f>
        <v>01011011100000010010011101101110</v>
      </c>
      <c r="Z785" s="37"/>
      <c r="AA785" s="37"/>
      <c r="AB785" s="37"/>
      <c r="AC785" s="37"/>
      <c r="AD785" s="37"/>
      <c r="AE785" s="37"/>
      <c r="AF785" s="38"/>
      <c r="AG785" s="16"/>
      <c r="AO785" s="2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</row>
    <row r="786" spans="1:65" s="8" customFormat="1" ht="12.75" hidden="1">
      <c r="A786" s="12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8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25"/>
      <c r="AG786" s="16"/>
      <c r="AO786" s="2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</row>
    <row r="787" spans="1:65" s="8" customFormat="1" ht="12.75" hidden="1">
      <c r="A787" s="12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8"/>
      <c r="R787" s="15"/>
      <c r="S787" s="15"/>
      <c r="T787" s="15"/>
      <c r="U787" s="15"/>
      <c r="V787" s="15"/>
      <c r="W787" s="15"/>
      <c r="X787" s="15"/>
      <c r="Y787" s="15">
        <v>4</v>
      </c>
      <c r="Z787" s="15">
        <v>8</v>
      </c>
      <c r="AA787" s="15">
        <v>12</v>
      </c>
      <c r="AB787" s="15">
        <v>16</v>
      </c>
      <c r="AC787" s="15">
        <v>20</v>
      </c>
      <c r="AD787" s="15">
        <v>24</v>
      </c>
      <c r="AE787" s="15">
        <v>28</v>
      </c>
      <c r="AF787" s="25">
        <v>32</v>
      </c>
      <c r="AG787" s="16"/>
      <c r="AO787" s="2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</row>
    <row r="788" spans="1:65" s="8" customFormat="1" ht="12.75" hidden="1">
      <c r="A788" s="12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8"/>
      <c r="R788" s="15"/>
      <c r="S788" s="15"/>
      <c r="T788" s="15"/>
      <c r="U788" s="15"/>
      <c r="V788" s="15"/>
      <c r="W788" s="15"/>
      <c r="X788" s="15"/>
      <c r="Y788" s="15" t="str">
        <f>RIGHT(LEFT(Y785,Y787),4)</f>
        <v>0101</v>
      </c>
      <c r="Z788" s="15" t="str">
        <f>RIGHT(LEFT(Y785,Z787),4)</f>
        <v>1011</v>
      </c>
      <c r="AA788" s="15" t="str">
        <f>RIGHT(LEFT(Y785,AA787),4)</f>
        <v>1000</v>
      </c>
      <c r="AB788" s="15" t="str">
        <f>RIGHT(LEFT(Y785,AB787),4)</f>
        <v>0001</v>
      </c>
      <c r="AC788" s="15" t="str">
        <f>RIGHT(LEFT(Y785,AC787),4)</f>
        <v>0010</v>
      </c>
      <c r="AD788" s="15" t="str">
        <f>RIGHT(LEFT(Y785,AD787),4)</f>
        <v>0111</v>
      </c>
      <c r="AE788" s="15" t="str">
        <f>RIGHT(LEFT(Y785,AE787),4)</f>
        <v>0110</v>
      </c>
      <c r="AF788" s="25" t="str">
        <f>RIGHT(LEFT(Y785,AF787),4)</f>
        <v>1110</v>
      </c>
      <c r="AG788" s="16"/>
      <c r="AO788" s="2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</row>
    <row r="789" spans="1:65" s="8" customFormat="1" ht="12.75" hidden="1">
      <c r="A789" s="12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8"/>
      <c r="R789" s="15"/>
      <c r="S789" s="15"/>
      <c r="T789" s="15"/>
      <c r="U789" s="15"/>
      <c r="V789" s="15"/>
      <c r="W789" s="15"/>
      <c r="X789" s="28" t="s">
        <v>6</v>
      </c>
      <c r="Y789" s="15" t="str">
        <f>RIGHT(LEFT(Q785,Y787),4)</f>
        <v>0001</v>
      </c>
      <c r="Z789" s="15" t="str">
        <f>RIGHT(LEFT(Q785,Z787),4)</f>
        <v>1000</v>
      </c>
      <c r="AA789" s="15" t="str">
        <f>RIGHT(LEFT(Q785,AA787),4)</f>
        <v>1100</v>
      </c>
      <c r="AB789" s="15" t="str">
        <f>RIGHT(LEFT(Q785,AB787),4)</f>
        <v>0011</v>
      </c>
      <c r="AC789" s="15" t="str">
        <f>RIGHT(LEFT(Q785,AC787),4)</f>
        <v>0001</v>
      </c>
      <c r="AD789" s="15" t="str">
        <f>RIGHT(LEFT(Q785,AD787),4)</f>
        <v>0101</v>
      </c>
      <c r="AE789" s="15" t="str">
        <f>RIGHT(LEFT(Q785,AE787),4)</f>
        <v>0101</v>
      </c>
      <c r="AF789" s="25" t="str">
        <f>RIGHT(LEFT(Q785,AF787),4)</f>
        <v>1010</v>
      </c>
      <c r="AG789" s="16"/>
      <c r="AO789" s="2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</row>
    <row r="790" spans="1:65" s="8" customFormat="1" ht="12.75" hidden="1">
      <c r="A790" s="12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8"/>
      <c r="R790" s="15"/>
      <c r="S790" s="15"/>
      <c r="T790" s="15"/>
      <c r="U790" s="15"/>
      <c r="V790" s="15"/>
      <c r="W790" s="15"/>
      <c r="X790" s="15" t="s">
        <v>7</v>
      </c>
      <c r="Y790" s="15" t="str">
        <f>DEC2BIN(BIN2DEC(SUBSTITUTE(Y788*1+Y789*1,2,0)),4)</f>
        <v>0100</v>
      </c>
      <c r="Z790" s="15" t="str">
        <f>DEC2BIN(BIN2DEC(SUBSTITUTE(Z788*1+Z789*1,2,0)),4)</f>
        <v>0011</v>
      </c>
      <c r="AA790" s="15" t="str">
        <f>DEC2BIN(BIN2DEC(SUBSTITUTE(AA788*1+AA789*1,2,0)),4)</f>
        <v>0100</v>
      </c>
      <c r="AB790" s="15" t="str">
        <f>DEC2BIN(BIN2DEC(SUBSTITUTE(AB788*1+AB789*1,2,0)),4)</f>
        <v>0010</v>
      </c>
      <c r="AC790" s="15" t="str">
        <f>DEC2BIN(BIN2DEC(SUBSTITUTE(AC788*1+AC789*1,2,0)),4)</f>
        <v>0011</v>
      </c>
      <c r="AD790" s="15" t="str">
        <f>DEC2BIN(BIN2DEC(SUBSTITUTE(AD788*1+AD789*1,2,0)),4)</f>
        <v>0010</v>
      </c>
      <c r="AE790" s="15" t="str">
        <f>DEC2BIN(BIN2DEC(SUBSTITUTE(AE788*1+AE789*1,2,0)),4)</f>
        <v>0011</v>
      </c>
      <c r="AF790" s="25" t="str">
        <f>DEC2BIN(BIN2DEC(SUBSTITUTE(AF788*1+AF789*1,2,0)),4)</f>
        <v>0100</v>
      </c>
      <c r="AG790" s="16"/>
      <c r="AO790" s="2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</row>
    <row r="791" spans="1:65" s="8" customFormat="1" ht="12.75" hidden="1">
      <c r="A791" s="12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8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25"/>
      <c r="AG791" s="16"/>
      <c r="AO791" s="2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</row>
    <row r="792" spans="1:65" s="8" customFormat="1" ht="12.75" hidden="1">
      <c r="A792" s="12"/>
      <c r="B792" s="14"/>
      <c r="C792" s="14"/>
      <c r="D792" s="26" t="s">
        <v>45</v>
      </c>
      <c r="E792" s="27">
        <f>E742+1</f>
        <v>16</v>
      </c>
      <c r="F792" s="14"/>
      <c r="G792" s="14"/>
      <c r="H792" s="14"/>
      <c r="I792" s="14"/>
      <c r="J792" s="14"/>
      <c r="K792" s="14"/>
      <c r="L792" s="26" t="s">
        <v>46</v>
      </c>
      <c r="M792" s="27">
        <f>M742+1</f>
        <v>16</v>
      </c>
      <c r="N792" s="14"/>
      <c r="O792" s="14"/>
      <c r="P792" s="14"/>
      <c r="Q792" s="18"/>
      <c r="R792" s="15"/>
      <c r="S792" s="15"/>
      <c r="T792" s="26" t="s">
        <v>39</v>
      </c>
      <c r="U792" s="27">
        <f>U784+1</f>
        <v>15</v>
      </c>
      <c r="V792" s="15"/>
      <c r="W792" s="15"/>
      <c r="X792" s="15"/>
      <c r="Y792" s="15"/>
      <c r="Z792" s="15"/>
      <c r="AA792" s="15"/>
      <c r="AB792" s="26" t="s">
        <v>40</v>
      </c>
      <c r="AC792" s="27">
        <f>AC742+1</f>
        <v>15</v>
      </c>
      <c r="AD792" s="15"/>
      <c r="AE792" s="15"/>
      <c r="AF792" s="25"/>
      <c r="AG792" s="16"/>
      <c r="AO792" s="2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</row>
    <row r="793" spans="1:65" s="8" customFormat="1" ht="12.75">
      <c r="A793" s="29">
        <f ca="1">INDIRECT("Sheet2!U"&amp;E792)</f>
        <v>1</v>
      </c>
      <c r="B793" s="33" t="str">
        <f>RIGHT(B743,28-A793)&amp;LEFT(B743,A793)</f>
        <v>1111000011001100101010101111</v>
      </c>
      <c r="C793" s="33"/>
      <c r="D793" s="33"/>
      <c r="E793" s="33"/>
      <c r="F793" s="33"/>
      <c r="G793" s="33"/>
      <c r="H793" s="33"/>
      <c r="I793" s="29">
        <f ca="1">INDIRECT("Sheet2!U"&amp;M792)</f>
        <v>1</v>
      </c>
      <c r="J793" s="33" t="str">
        <f>RIGHT(J743,28-I793)&amp;LEFT(J743,I793)</f>
        <v>0101010101100110011110001111</v>
      </c>
      <c r="K793" s="33"/>
      <c r="L793" s="33"/>
      <c r="M793" s="33"/>
      <c r="N793" s="33"/>
      <c r="O793" s="33"/>
      <c r="P793" s="34"/>
      <c r="Q793" s="35" t="str">
        <f>Y743</f>
        <v>11000010100011001001011000001101</v>
      </c>
      <c r="R793" s="33"/>
      <c r="S793" s="33"/>
      <c r="T793" s="33"/>
      <c r="U793" s="33"/>
      <c r="V793" s="33"/>
      <c r="W793" s="33"/>
      <c r="X793" s="33"/>
      <c r="Y793" s="33" t="str">
        <f>Y790&amp;Z790&amp;AA790&amp;AB790&amp;AC790&amp;AD790&amp;AE790&amp;AF790</f>
        <v>01000011010000100011001000110100</v>
      </c>
      <c r="Z793" s="33"/>
      <c r="AA793" s="33"/>
      <c r="AB793" s="33"/>
      <c r="AC793" s="33"/>
      <c r="AD793" s="33"/>
      <c r="AE793" s="33"/>
      <c r="AF793" s="36"/>
      <c r="AG793" s="16"/>
      <c r="AO793" s="2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</row>
    <row r="794" spans="1:65" s="8" customFormat="1" ht="12.75" hidden="1">
      <c r="A794" s="20"/>
      <c r="B794" s="21"/>
      <c r="C794" s="21"/>
      <c r="D794" s="21"/>
      <c r="E794" s="21"/>
      <c r="F794" s="21"/>
      <c r="G794" s="21"/>
      <c r="H794" s="21"/>
      <c r="I794" s="21"/>
      <c r="J794" s="22"/>
      <c r="K794" s="22"/>
      <c r="L794" s="22"/>
      <c r="M794" s="22"/>
      <c r="N794" s="22"/>
      <c r="O794" s="22"/>
      <c r="P794" s="22"/>
      <c r="Q794" s="23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4"/>
      <c r="AG794" s="16"/>
      <c r="AO794" s="2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</row>
    <row r="795" spans="1:65" s="8" customFormat="1" ht="12.75" hidden="1">
      <c r="A795" s="13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8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25"/>
      <c r="AG795" s="16"/>
      <c r="AO795" s="2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</row>
    <row r="796" spans="1:65" s="8" customFormat="1" ht="12.75" hidden="1">
      <c r="A796" s="13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8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25"/>
      <c r="AG796" s="16"/>
      <c r="AO796" s="2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</row>
    <row r="797" spans="1:65" s="8" customFormat="1" ht="12.75" hidden="1">
      <c r="A797" s="13" t="str">
        <f>"c"&amp;E792&amp;"d"&amp;E792</f>
        <v>c16d16</v>
      </c>
      <c r="B797" s="15" t="s">
        <v>44</v>
      </c>
      <c r="C797" s="37" t="str">
        <f>B793&amp;J793</f>
        <v>11110000110011001010101011110101010101100110011110001111</v>
      </c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14"/>
      <c r="P797" s="14"/>
      <c r="Q797" s="18"/>
      <c r="R797" s="15"/>
      <c r="S797" s="15"/>
      <c r="T797" s="15"/>
      <c r="U797" s="15"/>
      <c r="V797" s="15"/>
      <c r="W797" s="15"/>
      <c r="X797" s="15"/>
      <c r="Y797" s="37" t="s">
        <v>3</v>
      </c>
      <c r="Z797" s="37"/>
      <c r="AA797" s="37"/>
      <c r="AB797" s="37"/>
      <c r="AC797" s="37"/>
      <c r="AD797" s="37"/>
      <c r="AE797" s="15"/>
      <c r="AF797" s="25"/>
      <c r="AG797" s="16"/>
      <c r="AO797" s="2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</row>
    <row r="798" spans="1:65" s="8" customFormat="1" ht="12.75" hidden="1">
      <c r="A798" s="12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8"/>
      <c r="R798" s="15"/>
      <c r="S798" s="15"/>
      <c r="T798" s="15"/>
      <c r="U798" s="15"/>
      <c r="V798" s="15"/>
      <c r="W798" s="15"/>
      <c r="X798" s="15"/>
      <c r="Y798" s="15" t="str">
        <f>RIGHT(LEFT(Y793,Sheet2!$K$57))</f>
        <v>0</v>
      </c>
      <c r="Z798" s="15" t="str">
        <f>RIGHT(LEFT(Y793,Sheet2!$L$57))</f>
        <v>0</v>
      </c>
      <c r="AA798" s="15" t="str">
        <f>RIGHT(LEFT(Y793,Sheet2!$M$57))</f>
        <v>1</v>
      </c>
      <c r="AB798" s="15" t="str">
        <f>RIGHT(LEFT(Y793,Sheet2!$N$57))</f>
        <v>0</v>
      </c>
      <c r="AC798" s="15" t="str">
        <f>RIGHT(LEFT(Y793,Sheet2!$O$57))</f>
        <v>0</v>
      </c>
      <c r="AD798" s="15" t="str">
        <f>RIGHT(LEFT(Y793,Sheet2!$P$57))</f>
        <v>0</v>
      </c>
      <c r="AE798" s="37" t="str">
        <f>Y798&amp;Z798&amp;AA798&amp;AB798&amp;AC798&amp;AD798</f>
        <v>001000</v>
      </c>
      <c r="AF798" s="38"/>
      <c r="AG798" s="16"/>
      <c r="AO798" s="2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</row>
    <row r="799" spans="1:65" s="8" customFormat="1" ht="12.75" hidden="1">
      <c r="A799" s="12"/>
      <c r="B799" s="14"/>
      <c r="C799" s="14"/>
      <c r="D799" s="14"/>
      <c r="E799" s="14"/>
      <c r="F799" s="14"/>
      <c r="G799" s="37" t="s">
        <v>60</v>
      </c>
      <c r="H799" s="37"/>
      <c r="I799" s="37"/>
      <c r="J799" s="14"/>
      <c r="K799" s="14"/>
      <c r="L799" s="14"/>
      <c r="M799" s="14"/>
      <c r="N799" s="14"/>
      <c r="O799" s="14"/>
      <c r="P799" s="14"/>
      <c r="Q799" s="18"/>
      <c r="R799" s="15"/>
      <c r="S799" s="15"/>
      <c r="T799" s="15"/>
      <c r="U799" s="15"/>
      <c r="V799" s="15"/>
      <c r="W799" s="15"/>
      <c r="X799" s="15"/>
      <c r="Y799" s="15" t="str">
        <f>RIGHT(LEFT(Y793,Sheet2!$K$58))</f>
        <v>0</v>
      </c>
      <c r="Z799" s="15" t="str">
        <f>RIGHT(LEFT(Y793,Sheet2!$L$58))</f>
        <v>0</v>
      </c>
      <c r="AA799" s="15" t="str">
        <f>RIGHT(LEFT(Y793,Sheet2!$M$58))</f>
        <v>0</v>
      </c>
      <c r="AB799" s="15" t="str">
        <f>RIGHT(LEFT(Y793,Sheet2!$N$58))</f>
        <v>1</v>
      </c>
      <c r="AC799" s="15" t="str">
        <f>RIGHT(LEFT(Y793,Sheet2!$O$58))</f>
        <v>1</v>
      </c>
      <c r="AD799" s="15" t="str">
        <f>RIGHT(LEFT(Y793,Sheet2!$P$58))</f>
        <v>0</v>
      </c>
      <c r="AE799" s="37" t="str">
        <f aca="true" t="shared" si="62" ref="AE799:AE805">Y799&amp;Z799&amp;AA799&amp;AB799&amp;AC799&amp;AD799</f>
        <v>000110</v>
      </c>
      <c r="AF799" s="38"/>
      <c r="AG799" s="16"/>
      <c r="AO799" s="2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</row>
    <row r="800" spans="1:65" s="8" customFormat="1" ht="12.75" hidden="1">
      <c r="A800" s="12"/>
      <c r="B800" s="14"/>
      <c r="C800" s="14"/>
      <c r="D800" s="14"/>
      <c r="E800" s="15" t="str">
        <f>RIGHT(LEFT(C797,Sheet2!$K$46))</f>
        <v>1</v>
      </c>
      <c r="F800" s="15" t="str">
        <f>RIGHT(LEFT(C797,Sheet2!$L$46))</f>
        <v>1</v>
      </c>
      <c r="G800" s="15" t="str">
        <f>RIGHT(LEFT(C797,Sheet2!$M$46))</f>
        <v>0</v>
      </c>
      <c r="H800" s="15" t="str">
        <f>RIGHT(LEFT(C797,Sheet2!$N$46))</f>
        <v>0</v>
      </c>
      <c r="I800" s="15" t="str">
        <f>RIGHT(LEFT(C797,Sheet2!$O$46))</f>
        <v>1</v>
      </c>
      <c r="J800" s="15" t="str">
        <f>RIGHT(LEFT(C797,Sheet2!$P$46))</f>
        <v>0</v>
      </c>
      <c r="K800" s="37" t="str">
        <f aca="true" t="shared" si="63" ref="K800:K807">E800&amp;F800&amp;G800&amp;H800&amp;I800&amp;J800</f>
        <v>110010</v>
      </c>
      <c r="L800" s="37"/>
      <c r="M800" s="14"/>
      <c r="N800" s="14"/>
      <c r="O800" s="14"/>
      <c r="P800" s="14"/>
      <c r="Q800" s="18"/>
      <c r="R800" s="15"/>
      <c r="S800" s="15"/>
      <c r="T800" s="15"/>
      <c r="U800" s="15"/>
      <c r="V800" s="15"/>
      <c r="W800" s="15"/>
      <c r="X800" s="15"/>
      <c r="Y800" s="15" t="str">
        <f>RIGHT(LEFT(Y793,Sheet2!$K$59))</f>
        <v>1</v>
      </c>
      <c r="Z800" s="15" t="str">
        <f>RIGHT(LEFT(Y793,Sheet2!$L$59))</f>
        <v>0</v>
      </c>
      <c r="AA800" s="15" t="str">
        <f>RIGHT(LEFT(Y793,Sheet2!$M$59))</f>
        <v>1</v>
      </c>
      <c r="AB800" s="15" t="str">
        <f>RIGHT(LEFT(Y793,Sheet2!$N$59))</f>
        <v>0</v>
      </c>
      <c r="AC800" s="15" t="str">
        <f>RIGHT(LEFT(Y793,Sheet2!$O$59))</f>
        <v>0</v>
      </c>
      <c r="AD800" s="15" t="str">
        <f>RIGHT(LEFT(Y793,Sheet2!$P$59))</f>
        <v>0</v>
      </c>
      <c r="AE800" s="37" t="str">
        <f t="shared" si="62"/>
        <v>101000</v>
      </c>
      <c r="AF800" s="38"/>
      <c r="AG800" s="16"/>
      <c r="AO800" s="2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</row>
    <row r="801" spans="1:65" s="8" customFormat="1" ht="12.75" hidden="1">
      <c r="A801" s="12"/>
      <c r="B801" s="14"/>
      <c r="C801" s="14"/>
      <c r="D801" s="14"/>
      <c r="E801" s="15" t="str">
        <f>RIGHT(LEFT(C797,Sheet2!$K$47))</f>
        <v>1</v>
      </c>
      <c r="F801" s="15" t="str">
        <f>RIGHT(LEFT(C797,Sheet2!$L$47))</f>
        <v>1</v>
      </c>
      <c r="G801" s="15" t="str">
        <f>RIGHT(LEFT(C797,Sheet2!$M$47))</f>
        <v>0</v>
      </c>
      <c r="H801" s="15" t="str">
        <f>RIGHT(LEFT(C797,Sheet2!$N$47))</f>
        <v>0</v>
      </c>
      <c r="I801" s="15" t="str">
        <f>RIGHT(LEFT(C797,Sheet2!$O$47))</f>
        <v>1</v>
      </c>
      <c r="J801" s="15" t="str">
        <f>RIGHT(LEFT(C797,Sheet2!$P$47))</f>
        <v>1</v>
      </c>
      <c r="K801" s="37" t="str">
        <f t="shared" si="63"/>
        <v>110011</v>
      </c>
      <c r="L801" s="37"/>
      <c r="M801" s="14"/>
      <c r="N801" s="14"/>
      <c r="O801" s="14"/>
      <c r="P801" s="14"/>
      <c r="Q801" s="18"/>
      <c r="R801" s="15"/>
      <c r="S801" s="15"/>
      <c r="T801" s="15"/>
      <c r="U801" s="15"/>
      <c r="V801" s="15"/>
      <c r="W801" s="15"/>
      <c r="X801" s="15"/>
      <c r="Y801" s="15" t="str">
        <f>RIGHT(LEFT(Y793,Sheet2!$K$60))</f>
        <v>0</v>
      </c>
      <c r="Z801" s="15" t="str">
        <f>RIGHT(LEFT(Y793,Sheet2!$L$60))</f>
        <v>0</v>
      </c>
      <c r="AA801" s="15" t="str">
        <f>RIGHT(LEFT(Y793,Sheet2!$M$60))</f>
        <v>0</v>
      </c>
      <c r="AB801" s="15" t="str">
        <f>RIGHT(LEFT(Y793,Sheet2!$N$60))</f>
        <v>1</v>
      </c>
      <c r="AC801" s="15" t="str">
        <f>RIGHT(LEFT(Y793,Sheet2!$O$60))</f>
        <v>0</v>
      </c>
      <c r="AD801" s="15" t="str">
        <f>RIGHT(LEFT(Y793,Sheet2!$P$60))</f>
        <v>0</v>
      </c>
      <c r="AE801" s="37" t="str">
        <f t="shared" si="62"/>
        <v>000100</v>
      </c>
      <c r="AF801" s="38"/>
      <c r="AG801" s="16"/>
      <c r="AO801" s="2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</row>
    <row r="802" spans="1:65" s="8" customFormat="1" ht="12.75" hidden="1">
      <c r="A802" s="12"/>
      <c r="B802" s="14"/>
      <c r="C802" s="14"/>
      <c r="D802" s="14"/>
      <c r="E802" s="15" t="str">
        <f>RIGHT(LEFT(C797,Sheet2!$K$48))</f>
        <v>1</v>
      </c>
      <c r="F802" s="15" t="str">
        <f>RIGHT(LEFT(C797,Sheet2!$L$48))</f>
        <v>1</v>
      </c>
      <c r="G802" s="15" t="str">
        <f>RIGHT(LEFT(C797,Sheet2!$M$48))</f>
        <v>0</v>
      </c>
      <c r="H802" s="15" t="str">
        <f>RIGHT(LEFT(C797,Sheet2!$N$48))</f>
        <v>1</v>
      </c>
      <c r="I802" s="15" t="str">
        <f>RIGHT(LEFT(C797,Sheet2!$O$48))</f>
        <v>1</v>
      </c>
      <c r="J802" s="15" t="str">
        <f>RIGHT(LEFT(C797,Sheet2!$P$48))</f>
        <v>0</v>
      </c>
      <c r="K802" s="37" t="str">
        <f t="shared" si="63"/>
        <v>110110</v>
      </c>
      <c r="L802" s="37"/>
      <c r="M802" s="14"/>
      <c r="N802" s="14"/>
      <c r="O802" s="14"/>
      <c r="P802" s="14"/>
      <c r="Q802" s="18"/>
      <c r="R802" s="15"/>
      <c r="S802" s="15"/>
      <c r="T802" s="15"/>
      <c r="U802" s="15"/>
      <c r="V802" s="15"/>
      <c r="W802" s="15"/>
      <c r="X802" s="15"/>
      <c r="Y802" s="15" t="str">
        <f>RIGHT(LEFT(Y793,Sheet2!$K$61))</f>
        <v>0</v>
      </c>
      <c r="Z802" s="15" t="str">
        <f>RIGHT(LEFT(Y793,Sheet2!$L$61))</f>
        <v>0</v>
      </c>
      <c r="AA802" s="15" t="str">
        <f>RIGHT(LEFT(Y793,Sheet2!$M$61))</f>
        <v>0</v>
      </c>
      <c r="AB802" s="15" t="str">
        <f>RIGHT(LEFT(Y793,Sheet2!$N$61))</f>
        <v>1</v>
      </c>
      <c r="AC802" s="15" t="str">
        <f>RIGHT(LEFT(Y793,Sheet2!$O$61))</f>
        <v>1</v>
      </c>
      <c r="AD802" s="15" t="str">
        <f>RIGHT(LEFT(Y793,Sheet2!$P$61))</f>
        <v>0</v>
      </c>
      <c r="AE802" s="37" t="str">
        <f t="shared" si="62"/>
        <v>000110</v>
      </c>
      <c r="AF802" s="38"/>
      <c r="AG802" s="16"/>
      <c r="AO802" s="2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</row>
    <row r="803" spans="1:65" s="8" customFormat="1" ht="12.75" hidden="1">
      <c r="A803" s="12"/>
      <c r="B803" s="14"/>
      <c r="C803" s="14"/>
      <c r="D803" s="14"/>
      <c r="E803" s="15" t="str">
        <f>RIGHT(LEFT(C797,Sheet2!$K$49))</f>
        <v>0</v>
      </c>
      <c r="F803" s="15" t="str">
        <f>RIGHT(LEFT(C797,Sheet2!$L$49))</f>
        <v>0</v>
      </c>
      <c r="G803" s="15" t="str">
        <f>RIGHT(LEFT(C797,Sheet2!$M$49))</f>
        <v>1</v>
      </c>
      <c r="H803" s="15" t="str">
        <f>RIGHT(LEFT(C797,Sheet2!$N$49))</f>
        <v>0</v>
      </c>
      <c r="I803" s="15" t="str">
        <f>RIGHT(LEFT(C797,Sheet2!$O$49))</f>
        <v>1</v>
      </c>
      <c r="J803" s="15" t="str">
        <f>RIGHT(LEFT(C797,Sheet2!$P$49))</f>
        <v>1</v>
      </c>
      <c r="K803" s="37" t="str">
        <f t="shared" si="63"/>
        <v>001011</v>
      </c>
      <c r="L803" s="37"/>
      <c r="M803" s="14"/>
      <c r="N803" s="14"/>
      <c r="O803" s="14"/>
      <c r="P803" s="14"/>
      <c r="Q803" s="18"/>
      <c r="R803" s="15"/>
      <c r="S803" s="15"/>
      <c r="T803" s="15"/>
      <c r="U803" s="15"/>
      <c r="V803" s="15"/>
      <c r="W803" s="15"/>
      <c r="X803" s="15"/>
      <c r="Y803" s="15" t="str">
        <f>RIGHT(LEFT(Y793,Sheet2!$K$62))</f>
        <v>1</v>
      </c>
      <c r="Z803" s="15" t="str">
        <f>RIGHT(LEFT(Y793,Sheet2!$L$62))</f>
        <v>0</v>
      </c>
      <c r="AA803" s="15" t="str">
        <f>RIGHT(LEFT(Y793,Sheet2!$M$62))</f>
        <v>0</v>
      </c>
      <c r="AB803" s="15" t="str">
        <f>RIGHT(LEFT(Y793,Sheet2!$N$62))</f>
        <v>1</v>
      </c>
      <c r="AC803" s="15" t="str">
        <f>RIGHT(LEFT(Y793,Sheet2!$O$62))</f>
        <v>0</v>
      </c>
      <c r="AD803" s="15" t="str">
        <f>RIGHT(LEFT(Y793,Sheet2!$P$62))</f>
        <v>0</v>
      </c>
      <c r="AE803" s="37" t="str">
        <f t="shared" si="62"/>
        <v>100100</v>
      </c>
      <c r="AF803" s="38"/>
      <c r="AG803" s="16"/>
      <c r="AO803" s="2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</row>
    <row r="804" spans="1:65" s="8" customFormat="1" ht="12.75" hidden="1">
      <c r="A804" s="12"/>
      <c r="B804" s="14"/>
      <c r="C804" s="14"/>
      <c r="D804" s="14"/>
      <c r="E804" s="15" t="str">
        <f>RIGHT(LEFT(C797,Sheet2!$K$50))</f>
        <v>0</v>
      </c>
      <c r="F804" s="15" t="str">
        <f>RIGHT(LEFT(C797,Sheet2!$L$50))</f>
        <v>0</v>
      </c>
      <c r="G804" s="15" t="str">
        <f>RIGHT(LEFT(C797,Sheet2!$M$50))</f>
        <v>0</v>
      </c>
      <c r="H804" s="15" t="str">
        <f>RIGHT(LEFT(C797,Sheet2!$N$50))</f>
        <v>0</v>
      </c>
      <c r="I804" s="15" t="str">
        <f>RIGHT(LEFT(C797,Sheet2!$O$50))</f>
        <v>1</v>
      </c>
      <c r="J804" s="15" t="str">
        <f>RIGHT(LEFT(C797,Sheet2!$P$50))</f>
        <v>1</v>
      </c>
      <c r="K804" s="37" t="str">
        <f t="shared" si="63"/>
        <v>000011</v>
      </c>
      <c r="L804" s="37"/>
      <c r="M804" s="14"/>
      <c r="N804" s="14"/>
      <c r="O804" s="14"/>
      <c r="P804" s="14"/>
      <c r="Q804" s="18"/>
      <c r="R804" s="15"/>
      <c r="S804" s="15"/>
      <c r="T804" s="15"/>
      <c r="U804" s="15"/>
      <c r="V804" s="15"/>
      <c r="W804" s="15"/>
      <c r="X804" s="15"/>
      <c r="Y804" s="15" t="str">
        <f>RIGHT(LEFT(Y793,Sheet2!$K$63))</f>
        <v>0</v>
      </c>
      <c r="Z804" s="15" t="str">
        <f>RIGHT(LEFT(Y793,Sheet2!$L$63))</f>
        <v>0</v>
      </c>
      <c r="AA804" s="15" t="str">
        <f>RIGHT(LEFT(Y793,Sheet2!$M$63))</f>
        <v>0</v>
      </c>
      <c r="AB804" s="15" t="str">
        <f>RIGHT(LEFT(Y793,Sheet2!$N$63))</f>
        <v>1</v>
      </c>
      <c r="AC804" s="15" t="str">
        <f>RIGHT(LEFT(Y793,Sheet2!$O$63))</f>
        <v>1</v>
      </c>
      <c r="AD804" s="15" t="str">
        <f>RIGHT(LEFT(Y793,Sheet2!$P$63))</f>
        <v>0</v>
      </c>
      <c r="AE804" s="37" t="str">
        <f t="shared" si="62"/>
        <v>000110</v>
      </c>
      <c r="AF804" s="38"/>
      <c r="AG804" s="16"/>
      <c r="AO804" s="2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</row>
    <row r="805" spans="1:65" s="8" customFormat="1" ht="12.75" hidden="1">
      <c r="A805" s="12"/>
      <c r="B805" s="14"/>
      <c r="C805" s="14"/>
      <c r="D805" s="14"/>
      <c r="E805" s="15" t="str">
        <f>RIGHT(LEFT(C797,Sheet2!$K$51))</f>
        <v>1</v>
      </c>
      <c r="F805" s="15" t="str">
        <f>RIGHT(LEFT(C797,Sheet2!$L$51))</f>
        <v>0</v>
      </c>
      <c r="G805" s="15" t="str">
        <f>RIGHT(LEFT(C797,Sheet2!$M$51))</f>
        <v>0</v>
      </c>
      <c r="H805" s="15" t="str">
        <f>RIGHT(LEFT(C797,Sheet2!$N$51))</f>
        <v>0</v>
      </c>
      <c r="I805" s="15" t="str">
        <f>RIGHT(LEFT(C797,Sheet2!$O$51))</f>
        <v>0</v>
      </c>
      <c r="J805" s="15" t="str">
        <f>RIGHT(LEFT(C797,Sheet2!$P$51))</f>
        <v>1</v>
      </c>
      <c r="K805" s="37" t="str">
        <f t="shared" si="63"/>
        <v>100001</v>
      </c>
      <c r="L805" s="37"/>
      <c r="M805" s="14"/>
      <c r="N805" s="14"/>
      <c r="O805" s="14"/>
      <c r="P805" s="14"/>
      <c r="Q805" s="18"/>
      <c r="R805" s="15"/>
      <c r="S805" s="15"/>
      <c r="T805" s="15"/>
      <c r="U805" s="15"/>
      <c r="V805" s="15"/>
      <c r="W805" s="15"/>
      <c r="X805" s="15"/>
      <c r="Y805" s="15" t="str">
        <f>RIGHT(LEFT(Y793,Sheet2!$K$64))</f>
        <v>1</v>
      </c>
      <c r="Z805" s="15" t="str">
        <f>RIGHT(LEFT(Y793,Sheet2!$L$64))</f>
        <v>0</v>
      </c>
      <c r="AA805" s="15" t="str">
        <f>RIGHT(LEFT(Y793,Sheet2!$M$64))</f>
        <v>1</v>
      </c>
      <c r="AB805" s="15" t="str">
        <f>RIGHT(LEFT(Y793,Sheet2!$N$64))</f>
        <v>0</v>
      </c>
      <c r="AC805" s="15" t="str">
        <f>RIGHT(LEFT(Y793,Sheet2!$O$64))</f>
        <v>0</v>
      </c>
      <c r="AD805" s="15" t="str">
        <f>RIGHT(LEFT(Y793,Sheet2!$P$64))</f>
        <v>0</v>
      </c>
      <c r="AE805" s="37" t="str">
        <f t="shared" si="62"/>
        <v>101000</v>
      </c>
      <c r="AF805" s="38"/>
      <c r="AG805" s="16"/>
      <c r="AO805" s="2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</row>
    <row r="806" spans="1:65" s="8" customFormat="1" ht="12.75" hidden="1">
      <c r="A806" s="12"/>
      <c r="B806" s="14"/>
      <c r="C806" s="14"/>
      <c r="D806" s="14"/>
      <c r="E806" s="15" t="str">
        <f>RIGHT(LEFT(C797,Sheet2!$K$52))</f>
        <v>0</v>
      </c>
      <c r="F806" s="15" t="str">
        <f>RIGHT(LEFT(C797,Sheet2!$L$52))</f>
        <v>1</v>
      </c>
      <c r="G806" s="15" t="str">
        <f>RIGHT(LEFT(C797,Sheet2!$M$52))</f>
        <v>1</v>
      </c>
      <c r="H806" s="15" t="str">
        <f>RIGHT(LEFT(C797,Sheet2!$N$52))</f>
        <v>1</v>
      </c>
      <c r="I806" s="15" t="str">
        <f>RIGHT(LEFT(C797,Sheet2!$O$52))</f>
        <v>1</v>
      </c>
      <c r="J806" s="15" t="str">
        <f>RIGHT(LEFT(C797,Sheet2!$P$52))</f>
        <v>1</v>
      </c>
      <c r="K806" s="37" t="str">
        <f t="shared" si="63"/>
        <v>011111</v>
      </c>
      <c r="L806" s="37"/>
      <c r="M806" s="14"/>
      <c r="N806" s="14"/>
      <c r="O806" s="14"/>
      <c r="P806" s="14"/>
      <c r="Q806" s="18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25"/>
      <c r="AG806" s="16"/>
      <c r="AO806" s="2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</row>
    <row r="807" spans="1:65" s="8" customFormat="1" ht="12.75" hidden="1">
      <c r="A807" s="12"/>
      <c r="B807" s="14"/>
      <c r="C807" s="14"/>
      <c r="D807" s="14"/>
      <c r="E807" s="15" t="str">
        <f>RIGHT(LEFT(C797,Sheet2!$K$53))</f>
        <v>1</v>
      </c>
      <c r="F807" s="15" t="str">
        <f>RIGHT(LEFT(C797,Sheet2!$L$53))</f>
        <v>1</v>
      </c>
      <c r="G807" s="15" t="str">
        <f>RIGHT(LEFT(C797,Sheet2!$M$53))</f>
        <v>0</v>
      </c>
      <c r="H807" s="15" t="str">
        <f>RIGHT(LEFT(C797,Sheet2!$N$53))</f>
        <v>1</v>
      </c>
      <c r="I807" s="15" t="str">
        <f>RIGHT(LEFT(C797,Sheet2!$O$53))</f>
        <v>0</v>
      </c>
      <c r="J807" s="15" t="str">
        <f>RIGHT(LEFT(C797,Sheet2!$P$53))</f>
        <v>1</v>
      </c>
      <c r="K807" s="37" t="str">
        <f t="shared" si="63"/>
        <v>110101</v>
      </c>
      <c r="L807" s="37"/>
      <c r="M807" s="14"/>
      <c r="N807" s="14"/>
      <c r="O807" s="14"/>
      <c r="P807" s="14"/>
      <c r="Q807" s="18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25"/>
      <c r="AG807" s="16"/>
      <c r="AO807" s="2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</row>
    <row r="808" spans="1:65" s="8" customFormat="1" ht="12.75" hidden="1">
      <c r="A808" s="13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4"/>
      <c r="N808" s="14"/>
      <c r="O808" s="14"/>
      <c r="P808" s="14"/>
      <c r="Q808" s="18"/>
      <c r="R808" s="15"/>
      <c r="S808" s="15"/>
      <c r="T808" s="15"/>
      <c r="U808" s="15"/>
      <c r="V808" s="15"/>
      <c r="W808" s="15"/>
      <c r="X808" s="15"/>
      <c r="Y808" s="37" t="str">
        <f>AE798&amp;AE799&amp;AE800&amp;AE801&amp;AE802&amp;AE803&amp;AE804&amp;AE805</f>
        <v>001000000110101000000100000110100100000110101000</v>
      </c>
      <c r="Z808" s="37"/>
      <c r="AA808" s="37"/>
      <c r="AB808" s="37"/>
      <c r="AC808" s="37"/>
      <c r="AD808" s="37"/>
      <c r="AE808" s="37"/>
      <c r="AF808" s="38"/>
      <c r="AG808" s="16"/>
      <c r="AO808" s="2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</row>
    <row r="809" spans="1:65" s="8" customFormat="1" ht="12.75" hidden="1">
      <c r="A809" s="13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4"/>
      <c r="N809" s="14"/>
      <c r="O809" s="14"/>
      <c r="P809" s="14"/>
      <c r="Q809" s="18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25"/>
      <c r="AG809" s="16"/>
      <c r="AO809" s="2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</row>
    <row r="810" spans="1:65" s="8" customFormat="1" ht="12.75" hidden="1">
      <c r="A810" s="13"/>
      <c r="B810" s="15"/>
      <c r="C810" s="15" t="s">
        <v>34</v>
      </c>
      <c r="D810" s="37" t="str">
        <f>K800&amp;K801&amp;K802&amp;K803&amp;K804&amp;K805&amp;K806&amp;K807</f>
        <v>110010110011110110001011000011100001011111110101</v>
      </c>
      <c r="E810" s="37"/>
      <c r="F810" s="37"/>
      <c r="G810" s="37"/>
      <c r="H810" s="37"/>
      <c r="I810" s="37"/>
      <c r="J810" s="37"/>
      <c r="K810" s="37"/>
      <c r="L810" s="37"/>
      <c r="M810" s="37"/>
      <c r="N810" s="14"/>
      <c r="O810" s="14"/>
      <c r="P810" s="14"/>
      <c r="Q810" s="18"/>
      <c r="R810" s="15"/>
      <c r="S810" s="15"/>
      <c r="T810" s="15"/>
      <c r="U810" s="15"/>
      <c r="V810" s="15" t="s">
        <v>41</v>
      </c>
      <c r="W810" s="15">
        <f>AC792+1</f>
        <v>16</v>
      </c>
      <c r="X810" s="15"/>
      <c r="Y810" s="37" t="str">
        <f>D810</f>
        <v>110010110011110110001011000011100001011111110101</v>
      </c>
      <c r="Z810" s="37"/>
      <c r="AA810" s="37"/>
      <c r="AB810" s="37"/>
      <c r="AC810" s="37"/>
      <c r="AD810" s="37"/>
      <c r="AE810" s="37"/>
      <c r="AF810" s="38"/>
      <c r="AG810" s="16"/>
      <c r="AO810" s="2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</row>
    <row r="811" spans="1:65" s="8" customFormat="1" ht="12.75" hidden="1">
      <c r="A811" s="13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4"/>
      <c r="N811" s="14"/>
      <c r="O811" s="14"/>
      <c r="P811" s="14"/>
      <c r="Q811" s="18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25"/>
      <c r="AG811" s="16"/>
      <c r="AO811" s="2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</row>
    <row r="812" spans="1:65" s="8" customFormat="1" ht="12.75" hidden="1">
      <c r="A812" s="13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4"/>
      <c r="N812" s="14"/>
      <c r="O812" s="14"/>
      <c r="P812" s="14"/>
      <c r="Q812" s="18"/>
      <c r="R812" s="15"/>
      <c r="S812" s="15"/>
      <c r="T812" s="15"/>
      <c r="U812" s="15"/>
      <c r="V812" s="15"/>
      <c r="W812" s="15"/>
      <c r="X812" s="15"/>
      <c r="Y812" s="15">
        <v>6</v>
      </c>
      <c r="Z812" s="15">
        <v>12</v>
      </c>
      <c r="AA812" s="15">
        <v>18</v>
      </c>
      <c r="AB812" s="15">
        <v>24</v>
      </c>
      <c r="AC812" s="15">
        <v>30</v>
      </c>
      <c r="AD812" s="15">
        <v>36</v>
      </c>
      <c r="AE812" s="15">
        <v>42</v>
      </c>
      <c r="AF812" s="25">
        <v>48</v>
      </c>
      <c r="AG812" s="16"/>
      <c r="AO812" s="2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</row>
    <row r="813" spans="1:65" s="8" customFormat="1" ht="12.75" hidden="1">
      <c r="A813" s="13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4"/>
      <c r="N813" s="14"/>
      <c r="O813" s="14"/>
      <c r="P813" s="14"/>
      <c r="Q813" s="18"/>
      <c r="R813" s="15"/>
      <c r="S813" s="15"/>
      <c r="T813" s="15"/>
      <c r="U813" s="15"/>
      <c r="V813" s="15"/>
      <c r="W813" s="15" t="s">
        <v>42</v>
      </c>
      <c r="X813" s="15"/>
      <c r="Y813" s="15" t="str">
        <f>RIGHT(LEFT(Y808,Y812),6)</f>
        <v>001000</v>
      </c>
      <c r="Z813" s="15" t="str">
        <f>RIGHT(LEFT(Y808,Z812),6)</f>
        <v>000110</v>
      </c>
      <c r="AA813" s="15" t="str">
        <f>RIGHT(LEFT(Y808,AA812),6)</f>
        <v>101000</v>
      </c>
      <c r="AB813" s="15" t="str">
        <f>RIGHT(LEFT(Y808,AB812),6)</f>
        <v>000100</v>
      </c>
      <c r="AC813" s="15" t="str">
        <f>RIGHT(LEFT(Y808,AC812),6)</f>
        <v>000110</v>
      </c>
      <c r="AD813" s="15" t="str">
        <f>RIGHT(LEFT(Y808,AD812),6)</f>
        <v>100100</v>
      </c>
      <c r="AE813" s="15" t="str">
        <f>RIGHT(LEFT(Y808,AE812),6)</f>
        <v>000110</v>
      </c>
      <c r="AF813" s="25" t="str">
        <f>RIGHT(LEFT(Y808,AF812),6)</f>
        <v>101000</v>
      </c>
      <c r="AG813" s="16"/>
      <c r="AO813" s="2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</row>
    <row r="814" spans="1:65" s="8" customFormat="1" ht="12.75" hidden="1">
      <c r="A814" s="13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4"/>
      <c r="N814" s="14"/>
      <c r="O814" s="14"/>
      <c r="P814" s="14"/>
      <c r="Q814" s="18"/>
      <c r="R814" s="15"/>
      <c r="S814" s="15"/>
      <c r="T814" s="15"/>
      <c r="U814" s="15"/>
      <c r="V814" s="15" t="s">
        <v>41</v>
      </c>
      <c r="W814" s="15">
        <f>W810</f>
        <v>16</v>
      </c>
      <c r="X814" s="15"/>
      <c r="Y814" s="15" t="str">
        <f>RIGHT(LEFT(Y810,Y812),6)</f>
        <v>110010</v>
      </c>
      <c r="Z814" s="15" t="str">
        <f>RIGHT(LEFT(Y810,Z812),6)</f>
        <v>110011</v>
      </c>
      <c r="AA814" s="15" t="str">
        <f>RIGHT(LEFT(Y810,AA812),6)</f>
        <v>110110</v>
      </c>
      <c r="AB814" s="15" t="str">
        <f>RIGHT(LEFT(Y810,AB812),6)</f>
        <v>001011</v>
      </c>
      <c r="AC814" s="15" t="str">
        <f>RIGHT(LEFT(Y810,AC812),6)</f>
        <v>000011</v>
      </c>
      <c r="AD814" s="15" t="str">
        <f>RIGHT(LEFT(Y810,AD812),6)</f>
        <v>100001</v>
      </c>
      <c r="AE814" s="15" t="str">
        <f>RIGHT(LEFT(Y810,AE812),6)</f>
        <v>011111</v>
      </c>
      <c r="AF814" s="25" t="str">
        <f>RIGHT(LEFT(Y810,AF812),6)</f>
        <v>110101</v>
      </c>
      <c r="AG814" s="16"/>
      <c r="AO814" s="2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</row>
    <row r="815" spans="1:65" s="8" customFormat="1" ht="12.75" hidden="1">
      <c r="A815" s="13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4"/>
      <c r="N815" s="14"/>
      <c r="O815" s="14"/>
      <c r="P815" s="14"/>
      <c r="Q815" s="18"/>
      <c r="R815" s="15"/>
      <c r="S815" s="15"/>
      <c r="T815" s="15"/>
      <c r="U815" s="15"/>
      <c r="V815" s="15"/>
      <c r="W815" s="15" t="s">
        <v>47</v>
      </c>
      <c r="X815" s="15"/>
      <c r="Y815" s="15" t="str">
        <f>DEC2BIN(BIN2DEC(SUBSTITUTE(Y813*1+Y814*1,2,0)),6)</f>
        <v>111010</v>
      </c>
      <c r="Z815" s="15" t="str">
        <f>DEC2BIN(BIN2DEC(SUBSTITUTE(Z813*1+Z814*1,2,0)),6)</f>
        <v>110101</v>
      </c>
      <c r="AA815" s="15" t="str">
        <f>DEC2BIN(BIN2DEC(SUBSTITUTE(AA813*1+AA814*1,2,0)),6)</f>
        <v>011110</v>
      </c>
      <c r="AB815" s="15" t="str">
        <f>DEC2BIN(BIN2DEC(SUBSTITUTE(AB813*1+AB814*1,2,0)),6)</f>
        <v>001111</v>
      </c>
      <c r="AC815" s="15" t="str">
        <f>DEC2BIN(BIN2DEC(SUBSTITUTE(AC813*1+AC814*1,2,0)),6)</f>
        <v>000101</v>
      </c>
      <c r="AD815" s="15" t="str">
        <f>DEC2BIN(BIN2DEC(SUBSTITUTE(AD813*1+AD814*1,2,0)),6)</f>
        <v>000101</v>
      </c>
      <c r="AE815" s="15" t="str">
        <f>DEC2BIN(BIN2DEC(SUBSTITUTE(AE813*1+AE814*1,2,0)),6)</f>
        <v>011001</v>
      </c>
      <c r="AF815" s="25" t="str">
        <f>DEC2BIN(BIN2DEC(SUBSTITUTE(AF813*1+AF814*1,2,0)),6)</f>
        <v>011101</v>
      </c>
      <c r="AG815" s="16"/>
      <c r="AO815" s="2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</row>
    <row r="816" spans="1:65" s="8" customFormat="1" ht="12.75" hidden="1">
      <c r="A816" s="13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4"/>
      <c r="N816" s="14"/>
      <c r="O816" s="14"/>
      <c r="P816" s="14"/>
      <c r="Q816" s="18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25"/>
      <c r="AG816" s="16"/>
      <c r="AO816" s="2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</row>
    <row r="817" spans="1:65" s="8" customFormat="1" ht="12.75" hidden="1">
      <c r="A817" s="13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4"/>
      <c r="N817" s="14"/>
      <c r="O817" s="14"/>
      <c r="P817" s="14"/>
      <c r="Q817" s="18"/>
      <c r="R817" s="15"/>
      <c r="S817" s="15"/>
      <c r="T817" s="15"/>
      <c r="U817" s="15"/>
      <c r="V817" s="15"/>
      <c r="W817" s="15"/>
      <c r="X817" s="15"/>
      <c r="Y817" s="15">
        <f>LEFT(Y815)*2+RIGHT(Y815)+(Y812/6-1)*5+2</f>
        <v>4</v>
      </c>
      <c r="Z817" s="15">
        <f>LEFT(Z815)*2+RIGHT(Z815)+(Z812/6-1)*5+2</f>
        <v>10</v>
      </c>
      <c r="AA817" s="15">
        <f aca="true" t="shared" si="64" ref="AA817:AF817">LEFT(AA815)*2+RIGHT(AA815)+(AA812/6-1)*5+2</f>
        <v>12</v>
      </c>
      <c r="AB817" s="15">
        <f t="shared" si="64"/>
        <v>18</v>
      </c>
      <c r="AC817" s="15">
        <f t="shared" si="64"/>
        <v>23</v>
      </c>
      <c r="AD817" s="15">
        <f t="shared" si="64"/>
        <v>28</v>
      </c>
      <c r="AE817" s="15">
        <f t="shared" si="64"/>
        <v>33</v>
      </c>
      <c r="AF817" s="25">
        <f t="shared" si="64"/>
        <v>38</v>
      </c>
      <c r="AG817" s="16"/>
      <c r="AO817" s="2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</row>
    <row r="818" spans="1:65" s="8" customFormat="1" ht="12.75" hidden="1">
      <c r="A818" s="13"/>
      <c r="B818" s="14"/>
      <c r="C818" s="14"/>
      <c r="D818" s="14"/>
      <c r="E818" s="14"/>
      <c r="F818" s="14"/>
      <c r="G818" s="14"/>
      <c r="H818" s="14"/>
      <c r="I818" s="14"/>
      <c r="J818" s="15"/>
      <c r="K818" s="15"/>
      <c r="L818" s="15"/>
      <c r="M818" s="14"/>
      <c r="N818" s="14"/>
      <c r="O818" s="14"/>
      <c r="P818" s="14"/>
      <c r="Q818" s="18"/>
      <c r="R818" s="15"/>
      <c r="S818" s="15"/>
      <c r="T818" s="15"/>
      <c r="U818" s="15"/>
      <c r="V818" s="15"/>
      <c r="W818" s="15"/>
      <c r="X818" s="15"/>
      <c r="Y818" s="15" t="str">
        <f>CHAR(66+BIN2DEC(RIGHT(LEFT(Y815,5),4)))</f>
        <v>O</v>
      </c>
      <c r="Z818" s="15" t="str">
        <f>CHAR(66+BIN2DEC(RIGHT(LEFT(Z815,5),4)))</f>
        <v>L</v>
      </c>
      <c r="AA818" s="15" t="str">
        <f>CHAR(66+BIN2DEC(RIGHT(LEFT(AA815,5),4)))</f>
        <v>Q</v>
      </c>
      <c r="AB818" s="15" t="str">
        <f>CHAR(66+BIN2DEC(RIGHT(LEFT(AB815,5),4)))</f>
        <v>I</v>
      </c>
      <c r="AC818" s="15" t="str">
        <f>CHAR(66+BIN2DEC(RIGHT(LEFT(AC815,5),4)))</f>
        <v>D</v>
      </c>
      <c r="AD818" s="15" t="str">
        <f>CHAR(66+BIN2DEC(RIGHT(LEFT(AD815,5),4)))</f>
        <v>D</v>
      </c>
      <c r="AE818" s="15" t="str">
        <f>CHAR(66+BIN2DEC(RIGHT(LEFT(AE815,5),4)))</f>
        <v>N</v>
      </c>
      <c r="AF818" s="25" t="str">
        <f>CHAR(66+BIN2DEC(RIGHT(LEFT(AF815,5),4)))</f>
        <v>P</v>
      </c>
      <c r="AG818" s="16"/>
      <c r="AO818" s="2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</row>
    <row r="819" spans="1:65" s="8" customFormat="1" ht="12.75" hidden="1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8"/>
      <c r="R819" s="15"/>
      <c r="S819" s="15"/>
      <c r="T819" s="15"/>
      <c r="U819" s="15"/>
      <c r="V819" s="15"/>
      <c r="W819" s="15" t="s">
        <v>4</v>
      </c>
      <c r="X819" s="15"/>
      <c r="Y819" s="15" t="str">
        <f ca="1">DEC2BIN(INDIRECT("Sheet2!"&amp;Y818&amp;Y817),4)</f>
        <v>1010</v>
      </c>
      <c r="Z819" s="15" t="str">
        <f ca="1">DEC2BIN(INDIRECT("Sheet2!"&amp;Z818&amp;Z817),4)</f>
        <v>0111</v>
      </c>
      <c r="AA819" s="15" t="str">
        <f ca="1">DEC2BIN(INDIRECT("Sheet2!"&amp;AA818&amp;AA817),4)</f>
        <v>1000</v>
      </c>
      <c r="AB819" s="15" t="str">
        <f ca="1">DEC2BIN(INDIRECT("Sheet2!"&amp;AB818&amp;AB817),4)</f>
        <v>0011</v>
      </c>
      <c r="AC819" s="15" t="str">
        <f ca="1">DEC2BIN(INDIRECT("Sheet2!"&amp;AC818&amp;AC817),4)</f>
        <v>0010</v>
      </c>
      <c r="AD819" s="15" t="str">
        <f ca="1">DEC2BIN(INDIRECT("Sheet2!"&amp;AD818&amp;AD817),4)</f>
        <v>0100</v>
      </c>
      <c r="AE819" s="15" t="str">
        <f ca="1">DEC2BIN(INDIRECT("Sheet2!"&amp;AE818&amp;AE817),4)</f>
        <v>0010</v>
      </c>
      <c r="AF819" s="25" t="str">
        <f ca="1">DEC2BIN(INDIRECT("Sheet2!"&amp;AF818&amp;AF817),4)</f>
        <v>1001</v>
      </c>
      <c r="AG819" s="16"/>
      <c r="AO819" s="2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</row>
    <row r="820" spans="1:65" s="8" customFormat="1" ht="12.75" hidden="1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8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25"/>
      <c r="AG820" s="16"/>
      <c r="AO820" s="2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</row>
    <row r="821" spans="1:65" s="8" customFormat="1" ht="12.75" hidden="1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8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25"/>
      <c r="AG821" s="16"/>
      <c r="AO821" s="2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</row>
    <row r="822" spans="1:65" s="8" customFormat="1" ht="12.75" hidden="1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8"/>
      <c r="R822" s="15"/>
      <c r="S822" s="15"/>
      <c r="T822" s="15"/>
      <c r="U822" s="15"/>
      <c r="V822" s="15"/>
      <c r="W822" s="15"/>
      <c r="X822" s="15"/>
      <c r="Y822" s="37" t="str">
        <f>Y819&amp;Z819&amp;AA819&amp;AB819&amp;AC819&amp;AD819&amp;AE819&amp;AF819</f>
        <v>10100111100000110010010000101001</v>
      </c>
      <c r="Z822" s="37"/>
      <c r="AA822" s="37"/>
      <c r="AB822" s="37"/>
      <c r="AC822" s="37"/>
      <c r="AD822" s="37"/>
      <c r="AE822" s="37"/>
      <c r="AF822" s="38"/>
      <c r="AG822" s="16"/>
      <c r="AO822" s="2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</row>
    <row r="823" spans="1:65" s="8" customFormat="1" ht="12.75" hidden="1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8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25"/>
      <c r="AG823" s="16"/>
      <c r="AO823" s="2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</row>
    <row r="824" spans="1:65" s="8" customFormat="1" ht="12.75" hidden="1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8"/>
      <c r="R824" s="15"/>
      <c r="S824" s="15"/>
      <c r="T824" s="15"/>
      <c r="U824" s="15"/>
      <c r="V824" s="15"/>
      <c r="W824" s="15"/>
      <c r="X824" s="15"/>
      <c r="Y824" s="15"/>
      <c r="Z824" s="37" t="s">
        <v>61</v>
      </c>
      <c r="AA824" s="37"/>
      <c r="AB824" s="37"/>
      <c r="AC824" s="37"/>
      <c r="AD824" s="15"/>
      <c r="AE824" s="15"/>
      <c r="AF824" s="25"/>
      <c r="AG824" s="16"/>
      <c r="AO824" s="2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</row>
    <row r="825" spans="1:65" s="8" customFormat="1" ht="12.75" hidden="1">
      <c r="A825" s="12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8"/>
      <c r="R825" s="15"/>
      <c r="S825" s="15"/>
      <c r="T825" s="15"/>
      <c r="U825" s="15"/>
      <c r="V825" s="15"/>
      <c r="W825" s="15"/>
      <c r="X825" s="15"/>
      <c r="Y825" s="15"/>
      <c r="Z825" s="15" t="str">
        <f>RIGHT(LEFT(Y822,Sheet2!$A$67))</f>
        <v>1</v>
      </c>
      <c r="AA825" s="15" t="str">
        <f>RIGHT(LEFT(Y822,Sheet2!$B$67))</f>
        <v>1</v>
      </c>
      <c r="AB825" s="15" t="str">
        <f>RIGHT(LEFT(Y822,Sheet2!$C$67))</f>
        <v>0</v>
      </c>
      <c r="AC825" s="15" t="str">
        <f>RIGHT(LEFT(Y822,Sheet2!$D$67))</f>
        <v>0</v>
      </c>
      <c r="AD825" s="37" t="str">
        <f>Z825&amp;AA825&amp;AB825&amp;AC825</f>
        <v>1100</v>
      </c>
      <c r="AE825" s="37"/>
      <c r="AF825" s="25"/>
      <c r="AG825" s="16"/>
      <c r="AO825" s="2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</row>
    <row r="826" spans="1:65" s="8" customFormat="1" ht="12.75" hidden="1">
      <c r="A826" s="12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8"/>
      <c r="R826" s="15"/>
      <c r="S826" s="15"/>
      <c r="T826" s="15"/>
      <c r="U826" s="15"/>
      <c r="V826" s="15"/>
      <c r="W826" s="15"/>
      <c r="X826" s="15"/>
      <c r="Y826" s="15"/>
      <c r="Z826" s="15" t="str">
        <f>RIGHT(LEFT(Y822,Sheet2!$A$68))</f>
        <v>1</v>
      </c>
      <c r="AA826" s="15" t="str">
        <f>RIGHT(LEFT(Y822,Sheet2!$B$68))</f>
        <v>0</v>
      </c>
      <c r="AB826" s="15" t="str">
        <f>RIGHT(LEFT(Y822,Sheet2!$C$68))</f>
        <v>0</v>
      </c>
      <c r="AC826" s="15" t="str">
        <f>RIGHT(LEFT(Y822,Sheet2!$D$68))</f>
        <v>0</v>
      </c>
      <c r="AD826" s="37" t="str">
        <f aca="true" t="shared" si="65" ref="AD826:AD832">Z826&amp;AA826&amp;AB826&amp;AC826</f>
        <v>1000</v>
      </c>
      <c r="AE826" s="37"/>
      <c r="AF826" s="25"/>
      <c r="AG826" s="16"/>
      <c r="AO826" s="2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</row>
    <row r="827" spans="1:65" s="8" customFormat="1" ht="12.75" hidden="1">
      <c r="A827" s="12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8"/>
      <c r="R827" s="15"/>
      <c r="S827" s="15"/>
      <c r="T827" s="15"/>
      <c r="U827" s="15"/>
      <c r="V827" s="15"/>
      <c r="W827" s="15"/>
      <c r="X827" s="15"/>
      <c r="Y827" s="15"/>
      <c r="Z827" s="15" t="str">
        <f>RIGHT(LEFT(Y822,Sheet2!$A$69))</f>
        <v>1</v>
      </c>
      <c r="AA827" s="15" t="str">
        <f>RIGHT(LEFT(Y822,Sheet2!$B$69))</f>
        <v>1</v>
      </c>
      <c r="AB827" s="15" t="str">
        <f>RIGHT(LEFT(Y822,Sheet2!$C$69))</f>
        <v>0</v>
      </c>
      <c r="AC827" s="15" t="str">
        <f>RIGHT(LEFT(Y822,Sheet2!$D$69))</f>
        <v>0</v>
      </c>
      <c r="AD827" s="37" t="str">
        <f t="shared" si="65"/>
        <v>1100</v>
      </c>
      <c r="AE827" s="37"/>
      <c r="AF827" s="25"/>
      <c r="AG827" s="16"/>
      <c r="AO827" s="2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</row>
    <row r="828" spans="1:65" s="8" customFormat="1" ht="12.75" hidden="1">
      <c r="A828" s="12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8"/>
      <c r="R828" s="15"/>
      <c r="S828" s="15"/>
      <c r="T828" s="15"/>
      <c r="U828" s="15"/>
      <c r="V828" s="15"/>
      <c r="W828" s="15"/>
      <c r="X828" s="15"/>
      <c r="Y828" s="15"/>
      <c r="Z828" s="15" t="str">
        <f>RIGHT(LEFT(Y822,Sheet2!$A$70))</f>
        <v>0</v>
      </c>
      <c r="AA828" s="15" t="str">
        <f>RIGHT(LEFT(Y822,Sheet2!$B$70))</f>
        <v>0</v>
      </c>
      <c r="AB828" s="15" t="str">
        <f>RIGHT(LEFT(Y822,Sheet2!$C$70))</f>
        <v>0</v>
      </c>
      <c r="AC828" s="15" t="str">
        <f>RIGHT(LEFT(Y822,Sheet2!$D$70))</f>
        <v>0</v>
      </c>
      <c r="AD828" s="37" t="str">
        <f t="shared" si="65"/>
        <v>0000</v>
      </c>
      <c r="AE828" s="37"/>
      <c r="AF828" s="25"/>
      <c r="AG828" s="16"/>
      <c r="AO828" s="2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</row>
    <row r="829" spans="1:65" s="8" customFormat="1" ht="12.75" hidden="1">
      <c r="A829" s="12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8"/>
      <c r="R829" s="15"/>
      <c r="S829" s="15"/>
      <c r="T829" s="15"/>
      <c r="U829" s="15"/>
      <c r="V829" s="15"/>
      <c r="W829" s="15"/>
      <c r="X829" s="15"/>
      <c r="Y829" s="15"/>
      <c r="Z829" s="15" t="str">
        <f>RIGHT(LEFT(Y822,Sheet2!$A$71))</f>
        <v>0</v>
      </c>
      <c r="AA829" s="15" t="str">
        <f>RIGHT(LEFT(Y822,Sheet2!$B$71))</f>
        <v>1</v>
      </c>
      <c r="AB829" s="15" t="str">
        <f>RIGHT(LEFT(Y822,Sheet2!$C$71))</f>
        <v>0</v>
      </c>
      <c r="AC829" s="15" t="str">
        <f>RIGHT(LEFT(Y822,Sheet2!$D$71))</f>
        <v>0</v>
      </c>
      <c r="AD829" s="37" t="str">
        <f t="shared" si="65"/>
        <v>0100</v>
      </c>
      <c r="AE829" s="37"/>
      <c r="AF829" s="25"/>
      <c r="AG829" s="16"/>
      <c r="AO829" s="2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</row>
    <row r="830" spans="1:65" s="8" customFormat="1" ht="12.75" hidden="1">
      <c r="A830" s="12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8"/>
      <c r="R830" s="15"/>
      <c r="S830" s="15"/>
      <c r="T830" s="15"/>
      <c r="U830" s="15"/>
      <c r="V830" s="15"/>
      <c r="W830" s="15"/>
      <c r="X830" s="15"/>
      <c r="Y830" s="15"/>
      <c r="Z830" s="15" t="str">
        <f>RIGHT(LEFT(Y822,Sheet2!$A$72))</f>
        <v>1</v>
      </c>
      <c r="AA830" s="15" t="str">
        <f>RIGHT(LEFT(Y822,Sheet2!$B$72))</f>
        <v>1</v>
      </c>
      <c r="AB830" s="15" t="str">
        <f>RIGHT(LEFT(Y822,Sheet2!$C$72))</f>
        <v>1</v>
      </c>
      <c r="AC830" s="15" t="str">
        <f>RIGHT(LEFT(Y822,Sheet2!$D$72))</f>
        <v>1</v>
      </c>
      <c r="AD830" s="37" t="str">
        <f t="shared" si="65"/>
        <v>1111</v>
      </c>
      <c r="AE830" s="37"/>
      <c r="AF830" s="25"/>
      <c r="AG830" s="16"/>
      <c r="AO830" s="2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</row>
    <row r="831" spans="1:65" s="8" customFormat="1" ht="12.75" hidden="1">
      <c r="A831" s="12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8"/>
      <c r="R831" s="15"/>
      <c r="S831" s="15"/>
      <c r="T831" s="15"/>
      <c r="U831" s="15"/>
      <c r="V831" s="15"/>
      <c r="W831" s="15"/>
      <c r="X831" s="15"/>
      <c r="Y831" s="15"/>
      <c r="Z831" s="15" t="str">
        <f>RIGHT(LEFT(Y822,Sheet2!$A$73))</f>
        <v>1</v>
      </c>
      <c r="AA831" s="15" t="str">
        <f>RIGHT(LEFT(Y822,Sheet2!$B$73))</f>
        <v>0</v>
      </c>
      <c r="AB831" s="15" t="str">
        <f>RIGHT(LEFT(Y822,Sheet2!$C$73))</f>
        <v>0</v>
      </c>
      <c r="AC831" s="15" t="str">
        <f>RIGHT(LEFT(Y822,Sheet2!$D$73))</f>
        <v>1</v>
      </c>
      <c r="AD831" s="37" t="str">
        <f t="shared" si="65"/>
        <v>1001</v>
      </c>
      <c r="AE831" s="37"/>
      <c r="AF831" s="25"/>
      <c r="AG831" s="16"/>
      <c r="AO831" s="2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</row>
    <row r="832" spans="1:65" s="8" customFormat="1" ht="12.75" hidden="1">
      <c r="A832" s="12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8"/>
      <c r="R832" s="15"/>
      <c r="S832" s="15"/>
      <c r="T832" s="15"/>
      <c r="U832" s="15"/>
      <c r="V832" s="15"/>
      <c r="W832" s="15"/>
      <c r="X832" s="15"/>
      <c r="Y832" s="15"/>
      <c r="Z832" s="15" t="str">
        <f>RIGHT(LEFT(Y822,Sheet2!$A$74))</f>
        <v>1</v>
      </c>
      <c r="AA832" s="15" t="str">
        <f>RIGHT(LEFT(Y822,Sheet2!$B$74))</f>
        <v>0</v>
      </c>
      <c r="AB832" s="15" t="str">
        <f>RIGHT(LEFT(Y822,Sheet2!$C$74))</f>
        <v>0</v>
      </c>
      <c r="AC832" s="15" t="str">
        <f>RIGHT(LEFT(Y822,Sheet2!$D$74))</f>
        <v>0</v>
      </c>
      <c r="AD832" s="37" t="str">
        <f t="shared" si="65"/>
        <v>1000</v>
      </c>
      <c r="AE832" s="37"/>
      <c r="AF832" s="25"/>
      <c r="AG832" s="16"/>
      <c r="AO832" s="2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</row>
    <row r="833" spans="1:65" s="8" customFormat="1" ht="12.75" hidden="1">
      <c r="A833" s="12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8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25"/>
      <c r="AG833" s="16"/>
      <c r="AO833" s="2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</row>
    <row r="834" spans="1:65" s="8" customFormat="1" ht="12.75" hidden="1">
      <c r="A834" s="12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8"/>
      <c r="R834" s="15"/>
      <c r="S834" s="15"/>
      <c r="T834" s="26" t="s">
        <v>39</v>
      </c>
      <c r="U834" s="27">
        <f>U792</f>
        <v>15</v>
      </c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25"/>
      <c r="AG834" s="16"/>
      <c r="AO834" s="2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</row>
    <row r="835" spans="1:65" s="8" customFormat="1" ht="12.75" hidden="1">
      <c r="A835" s="12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39" t="str">
        <f>Q793</f>
        <v>11000010100011001001011000001101</v>
      </c>
      <c r="R835" s="37"/>
      <c r="S835" s="37"/>
      <c r="T835" s="37"/>
      <c r="U835" s="37"/>
      <c r="V835" s="37"/>
      <c r="W835" s="37"/>
      <c r="X835" s="37"/>
      <c r="Y835" s="37" t="str">
        <f>AD825&amp;AD826&amp;AD827&amp;AD828&amp;AD829&amp;AD830&amp;AD831&amp;AD832</f>
        <v>11001000110000000100111110011000</v>
      </c>
      <c r="Z835" s="37"/>
      <c r="AA835" s="37"/>
      <c r="AB835" s="37"/>
      <c r="AC835" s="37"/>
      <c r="AD835" s="37"/>
      <c r="AE835" s="37"/>
      <c r="AF835" s="38"/>
      <c r="AG835" s="16"/>
      <c r="AO835" s="2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</row>
    <row r="836" spans="1:65" s="8" customFormat="1" ht="12.75" hidden="1">
      <c r="A836" s="12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8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25"/>
      <c r="AG836" s="16"/>
      <c r="AO836" s="2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</row>
    <row r="837" spans="1:65" s="8" customFormat="1" ht="12.75" hidden="1">
      <c r="A837" s="12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8"/>
      <c r="R837" s="15"/>
      <c r="S837" s="15"/>
      <c r="T837" s="15"/>
      <c r="U837" s="15"/>
      <c r="V837" s="15"/>
      <c r="W837" s="15"/>
      <c r="X837" s="15"/>
      <c r="Y837" s="15">
        <v>4</v>
      </c>
      <c r="Z837" s="15">
        <v>8</v>
      </c>
      <c r="AA837" s="15">
        <v>12</v>
      </c>
      <c r="AB837" s="15">
        <v>16</v>
      </c>
      <c r="AC837" s="15">
        <v>20</v>
      </c>
      <c r="AD837" s="15">
        <v>24</v>
      </c>
      <c r="AE837" s="15">
        <v>28</v>
      </c>
      <c r="AF837" s="25">
        <v>32</v>
      </c>
      <c r="AG837" s="16"/>
      <c r="AO837" s="2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</row>
    <row r="838" spans="1:65" s="8" customFormat="1" ht="12.75" hidden="1">
      <c r="A838" s="12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8"/>
      <c r="R838" s="15"/>
      <c r="S838" s="15"/>
      <c r="T838" s="15"/>
      <c r="U838" s="15"/>
      <c r="V838" s="15"/>
      <c r="W838" s="15"/>
      <c r="X838" s="15"/>
      <c r="Y838" s="15" t="str">
        <f>RIGHT(LEFT(Y835,Y837),4)</f>
        <v>1100</v>
      </c>
      <c r="Z838" s="15" t="str">
        <f>RIGHT(LEFT(Y835,Z837),4)</f>
        <v>1000</v>
      </c>
      <c r="AA838" s="15" t="str">
        <f>RIGHT(LEFT(Y835,AA837),4)</f>
        <v>1100</v>
      </c>
      <c r="AB838" s="15" t="str">
        <f>RIGHT(LEFT(Y835,AB837),4)</f>
        <v>0000</v>
      </c>
      <c r="AC838" s="15" t="str">
        <f>RIGHT(LEFT(Y835,AC837),4)</f>
        <v>0100</v>
      </c>
      <c r="AD838" s="15" t="str">
        <f>RIGHT(LEFT(Y835,AD837),4)</f>
        <v>1111</v>
      </c>
      <c r="AE838" s="15" t="str">
        <f>RIGHT(LEFT(Y835,AE837),4)</f>
        <v>1001</v>
      </c>
      <c r="AF838" s="25" t="str">
        <f>RIGHT(LEFT(Y835,AF837),4)</f>
        <v>1000</v>
      </c>
      <c r="AG838" s="16"/>
      <c r="AO838" s="2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</row>
    <row r="839" spans="1:65" s="8" customFormat="1" ht="12.75" hidden="1">
      <c r="A839" s="12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8"/>
      <c r="R839" s="15"/>
      <c r="S839" s="15"/>
      <c r="T839" s="15"/>
      <c r="U839" s="15"/>
      <c r="V839" s="15"/>
      <c r="W839" s="15"/>
      <c r="X839" s="28" t="s">
        <v>6</v>
      </c>
      <c r="Y839" s="15" t="str">
        <f>RIGHT(LEFT(Q835,Y837),4)</f>
        <v>1100</v>
      </c>
      <c r="Z839" s="15" t="str">
        <f>RIGHT(LEFT(Q835,Z837),4)</f>
        <v>0010</v>
      </c>
      <c r="AA839" s="15" t="str">
        <f>RIGHT(LEFT(Q835,AA837),4)</f>
        <v>1000</v>
      </c>
      <c r="AB839" s="15" t="str">
        <f>RIGHT(LEFT(Q835,AB837),4)</f>
        <v>1100</v>
      </c>
      <c r="AC839" s="15" t="str">
        <f>RIGHT(LEFT(Q835,AC837),4)</f>
        <v>1001</v>
      </c>
      <c r="AD839" s="15" t="str">
        <f>RIGHT(LEFT(Q835,AD837),4)</f>
        <v>0110</v>
      </c>
      <c r="AE839" s="15" t="str">
        <f>RIGHT(LEFT(Q835,AE837),4)</f>
        <v>0000</v>
      </c>
      <c r="AF839" s="25" t="str">
        <f>RIGHT(LEFT(Q835,AF837),4)</f>
        <v>1101</v>
      </c>
      <c r="AG839" s="16"/>
      <c r="AO839" s="2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</row>
    <row r="840" spans="1:65" s="8" customFormat="1" ht="12.75" hidden="1">
      <c r="A840" s="12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8"/>
      <c r="R840" s="15"/>
      <c r="S840" s="15"/>
      <c r="T840" s="15"/>
      <c r="U840" s="15"/>
      <c r="V840" s="15"/>
      <c r="W840" s="15"/>
      <c r="X840" s="15" t="s">
        <v>7</v>
      </c>
      <c r="Y840" s="15" t="str">
        <f>DEC2BIN(BIN2DEC(SUBSTITUTE(Y838*1+Y839*1,2,0)),4)</f>
        <v>0000</v>
      </c>
      <c r="Z840" s="15" t="str">
        <f>DEC2BIN(BIN2DEC(SUBSTITUTE(Z838*1+Z839*1,2,0)),4)</f>
        <v>1010</v>
      </c>
      <c r="AA840" s="15" t="str">
        <f>DEC2BIN(BIN2DEC(SUBSTITUTE(AA838*1+AA839*1,2,0)),4)</f>
        <v>0100</v>
      </c>
      <c r="AB840" s="15" t="str">
        <f>DEC2BIN(BIN2DEC(SUBSTITUTE(AB838*1+AB839*1,2,0)),4)</f>
        <v>1100</v>
      </c>
      <c r="AC840" s="15" t="str">
        <f>DEC2BIN(BIN2DEC(SUBSTITUTE(AC838*1+AC839*1,2,0)),4)</f>
        <v>1101</v>
      </c>
      <c r="AD840" s="15" t="str">
        <f>DEC2BIN(BIN2DEC(SUBSTITUTE(AD838*1+AD839*1,2,0)),4)</f>
        <v>1001</v>
      </c>
      <c r="AE840" s="15" t="str">
        <f>DEC2BIN(BIN2DEC(SUBSTITUTE(AE838*1+AE839*1,2,0)),4)</f>
        <v>1001</v>
      </c>
      <c r="AF840" s="25" t="str">
        <f>DEC2BIN(BIN2DEC(SUBSTITUTE(AF838*1+AF839*1,2,0)),4)</f>
        <v>0101</v>
      </c>
      <c r="AG840" s="16"/>
      <c r="AO840" s="2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</row>
    <row r="841" spans="1:65" s="8" customFormat="1" ht="12.75" hidden="1">
      <c r="A841" s="12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8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25"/>
      <c r="AG841" s="16"/>
      <c r="AO841" s="2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</row>
    <row r="842" spans="1:65" s="8" customFormat="1" ht="12.75" hidden="1">
      <c r="A842" s="12"/>
      <c r="B842" s="14"/>
      <c r="C842" s="14"/>
      <c r="D842" s="26" t="s">
        <v>45</v>
      </c>
      <c r="E842" s="27">
        <f>E792+1</f>
        <v>17</v>
      </c>
      <c r="F842" s="14"/>
      <c r="G842" s="14"/>
      <c r="H842" s="14"/>
      <c r="I842" s="14"/>
      <c r="J842" s="14"/>
      <c r="K842" s="14"/>
      <c r="L842" s="26" t="s">
        <v>46</v>
      </c>
      <c r="M842" s="27">
        <f>M792+1</f>
        <v>17</v>
      </c>
      <c r="N842" s="14"/>
      <c r="O842" s="14"/>
      <c r="P842" s="14"/>
      <c r="Q842" s="18"/>
      <c r="R842" s="15"/>
      <c r="S842" s="15"/>
      <c r="T842" s="26" t="s">
        <v>39</v>
      </c>
      <c r="U842" s="27">
        <f>U834+1</f>
        <v>16</v>
      </c>
      <c r="V842" s="15"/>
      <c r="W842" s="15"/>
      <c r="X842" s="15"/>
      <c r="Y842" s="15"/>
      <c r="Z842" s="15"/>
      <c r="AA842" s="15"/>
      <c r="AB842" s="26" t="s">
        <v>40</v>
      </c>
      <c r="AC842" s="27">
        <f>AC792+1</f>
        <v>16</v>
      </c>
      <c r="AD842" s="15"/>
      <c r="AE842" s="15"/>
      <c r="AF842" s="25"/>
      <c r="AG842" s="16"/>
      <c r="AO842" s="2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</row>
    <row r="843" spans="1:65" s="8" customFormat="1" ht="12.75">
      <c r="A843" s="29"/>
      <c r="B843" s="33"/>
      <c r="C843" s="33"/>
      <c r="D843" s="33"/>
      <c r="E843" s="33"/>
      <c r="F843" s="33"/>
      <c r="G843" s="33"/>
      <c r="H843" s="33"/>
      <c r="I843" s="29"/>
      <c r="J843" s="33"/>
      <c r="K843" s="33"/>
      <c r="L843" s="33"/>
      <c r="M843" s="33"/>
      <c r="N843" s="33"/>
      <c r="O843" s="33"/>
      <c r="P843" s="34"/>
      <c r="Q843" s="35" t="str">
        <f>Y793</f>
        <v>01000011010000100011001000110100</v>
      </c>
      <c r="R843" s="33"/>
      <c r="S843" s="33"/>
      <c r="T843" s="33"/>
      <c r="U843" s="33"/>
      <c r="V843" s="33"/>
      <c r="W843" s="33"/>
      <c r="X843" s="33"/>
      <c r="Y843" s="33" t="str">
        <f>Y840&amp;Z840&amp;AA840&amp;AB840&amp;AC840&amp;AD840&amp;AE840&amp;AF840</f>
        <v>00001010010011001101100110010101</v>
      </c>
      <c r="Z843" s="33"/>
      <c r="AA843" s="33"/>
      <c r="AB843" s="33"/>
      <c r="AC843" s="33"/>
      <c r="AD843" s="33"/>
      <c r="AE843" s="33"/>
      <c r="AF843" s="36"/>
      <c r="AG843" s="16"/>
      <c r="AO843" s="2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</row>
    <row r="844" spans="1:65" s="8" customFormat="1" ht="12.75">
      <c r="A844" s="16"/>
      <c r="Q844" s="18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6"/>
      <c r="AO844" s="2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</row>
    <row r="845" spans="1:65" s="8" customFormat="1" ht="12.75">
      <c r="A845" s="16"/>
      <c r="Q845" s="18"/>
      <c r="R845" s="1"/>
      <c r="S845" s="1"/>
      <c r="T845" s="1"/>
      <c r="U845" s="40" t="str">
        <f>Y843&amp;Q843</f>
        <v>0000101001001100110110011001010101000011010000100011001000110100</v>
      </c>
      <c r="V845" s="40"/>
      <c r="W845" s="40"/>
      <c r="X845" s="40"/>
      <c r="Y845" s="40"/>
      <c r="Z845" s="40"/>
      <c r="AA845" s="40"/>
      <c r="AB845" s="40"/>
      <c r="AC845" s="1"/>
      <c r="AD845" s="1"/>
      <c r="AE845" s="1"/>
      <c r="AF845" s="1"/>
      <c r="AG845" s="16"/>
      <c r="AO845" s="2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</row>
    <row r="846" spans="1:65" s="8" customFormat="1" ht="12.75">
      <c r="A846" s="16"/>
      <c r="Q846" s="18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6"/>
      <c r="AO846" s="2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</row>
    <row r="847" spans="1:65" s="8" customFormat="1" ht="12.75">
      <c r="A847" s="16"/>
      <c r="Q847" s="18"/>
      <c r="R847" s="1"/>
      <c r="S847" s="1"/>
      <c r="T847" s="1"/>
      <c r="U847" s="40" t="s">
        <v>62</v>
      </c>
      <c r="V847" s="40"/>
      <c r="W847" s="40"/>
      <c r="X847" s="40"/>
      <c r="Y847" s="40"/>
      <c r="Z847" s="40"/>
      <c r="AA847" s="40"/>
      <c r="AB847" s="40"/>
      <c r="AC847" s="1"/>
      <c r="AD847" s="1"/>
      <c r="AE847" s="1"/>
      <c r="AF847" s="1"/>
      <c r="AG847" s="16"/>
      <c r="AO847" s="2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</row>
    <row r="848" spans="1:65" s="8" customFormat="1" ht="12.75">
      <c r="A848" s="16"/>
      <c r="Q848" s="18"/>
      <c r="R848" s="1"/>
      <c r="S848" s="1"/>
      <c r="T848" s="1"/>
      <c r="U848" s="1" t="str">
        <f>RIGHT(LEFT($U$845,Sheet2!I67))</f>
        <v>1</v>
      </c>
      <c r="V848" s="1" t="str">
        <f>RIGHT(LEFT($U$845,Sheet2!J67))</f>
        <v>0</v>
      </c>
      <c r="W848" s="1" t="str">
        <f>RIGHT(LEFT($U$845,Sheet2!K67))</f>
        <v>0</v>
      </c>
      <c r="X848" s="1" t="str">
        <f>RIGHT(LEFT($U$845,Sheet2!L67))</f>
        <v>0</v>
      </c>
      <c r="Y848" s="1" t="str">
        <f>RIGHT(LEFT($U$845,Sheet2!M67))</f>
        <v>0</v>
      </c>
      <c r="Z848" s="1" t="str">
        <f>RIGHT(LEFT($U$845,Sheet2!N67))</f>
        <v>1</v>
      </c>
      <c r="AA848" s="1" t="str">
        <f>RIGHT(LEFT($U$845,Sheet2!O67))</f>
        <v>0</v>
      </c>
      <c r="AB848" s="1" t="str">
        <f>RIGHT(LEFT($U$845,Sheet2!P67))</f>
        <v>1</v>
      </c>
      <c r="AC848" s="40" t="str">
        <f>U848&amp;V848&amp;W848&amp;X848&amp;Y848&amp;Z848&amp;AA848&amp;AB848</f>
        <v>10000101</v>
      </c>
      <c r="AD848" s="40"/>
      <c r="AE848" s="1"/>
      <c r="AF848" s="1"/>
      <c r="AG848" s="16"/>
      <c r="AO848" s="2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</row>
    <row r="849" spans="1:65" s="8" customFormat="1" ht="12.75">
      <c r="A849" s="16"/>
      <c r="Q849" s="18"/>
      <c r="R849" s="1"/>
      <c r="S849" s="1"/>
      <c r="T849" s="1"/>
      <c r="U849" s="1" t="str">
        <f>RIGHT(LEFT($U$845,Sheet2!I68))</f>
        <v>1</v>
      </c>
      <c r="V849" s="1" t="str">
        <f>RIGHT(LEFT($U$845,Sheet2!J68))</f>
        <v>1</v>
      </c>
      <c r="W849" s="1" t="str">
        <f>RIGHT(LEFT($U$845,Sheet2!K68))</f>
        <v>1</v>
      </c>
      <c r="X849" s="1" t="str">
        <f>RIGHT(LEFT($U$845,Sheet2!L68))</f>
        <v>0</v>
      </c>
      <c r="Y849" s="1" t="str">
        <f>RIGHT(LEFT($U$845,Sheet2!M68))</f>
        <v>1</v>
      </c>
      <c r="Z849" s="1" t="str">
        <f>RIGHT(LEFT($U$845,Sheet2!N68))</f>
        <v>0</v>
      </c>
      <c r="AA849" s="1" t="str">
        <f>RIGHT(LEFT($U$845,Sheet2!O68))</f>
        <v>0</v>
      </c>
      <c r="AB849" s="1" t="str">
        <f>RIGHT(LEFT($U$845,Sheet2!P68))</f>
        <v>0</v>
      </c>
      <c r="AC849" s="40" t="str">
        <f aca="true" t="shared" si="66" ref="AC849:AC855">U849&amp;V849&amp;W849&amp;X849&amp;Y849&amp;Z849&amp;AA849&amp;AB849</f>
        <v>11101000</v>
      </c>
      <c r="AD849" s="40"/>
      <c r="AE849" s="1"/>
      <c r="AF849" s="1"/>
      <c r="AG849" s="16"/>
      <c r="AO849" s="2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</row>
    <row r="850" spans="1:65" s="8" customFormat="1" ht="12.75">
      <c r="A850" s="16"/>
      <c r="Q850" s="18"/>
      <c r="R850" s="1"/>
      <c r="S850" s="1"/>
      <c r="T850" s="1"/>
      <c r="U850" s="1" t="str">
        <f>RIGHT(LEFT($U$845,Sheet2!I69))</f>
        <v>0</v>
      </c>
      <c r="V850" s="1" t="str">
        <f>RIGHT(LEFT($U$845,Sheet2!J69))</f>
        <v>0</v>
      </c>
      <c r="W850" s="1" t="str">
        <f>RIGHT(LEFT($U$845,Sheet2!K69))</f>
        <v>0</v>
      </c>
      <c r="X850" s="1" t="str">
        <f>RIGHT(LEFT($U$845,Sheet2!L69))</f>
        <v>1</v>
      </c>
      <c r="Y850" s="1" t="str">
        <f>RIGHT(LEFT($U$845,Sheet2!M69))</f>
        <v>0</v>
      </c>
      <c r="Z850" s="1" t="str">
        <f>RIGHT(LEFT($U$845,Sheet2!N69))</f>
        <v>0</v>
      </c>
      <c r="AA850" s="1" t="str">
        <f>RIGHT(LEFT($U$845,Sheet2!O69))</f>
        <v>1</v>
      </c>
      <c r="AB850" s="1" t="str">
        <f>RIGHT(LEFT($U$845,Sheet2!P69))</f>
        <v>1</v>
      </c>
      <c r="AC850" s="40" t="str">
        <f t="shared" si="66"/>
        <v>00010011</v>
      </c>
      <c r="AD850" s="40"/>
      <c r="AE850" s="1"/>
      <c r="AF850" s="1"/>
      <c r="AG850" s="16"/>
      <c r="AO850" s="2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</row>
    <row r="851" spans="1:65" s="8" customFormat="1" ht="12.75">
      <c r="A851" s="16"/>
      <c r="Q851" s="18"/>
      <c r="R851" s="1"/>
      <c r="S851" s="1"/>
      <c r="T851" s="1"/>
      <c r="U851" s="1" t="str">
        <f>RIGHT(LEFT($U$845,Sheet2!I70))</f>
        <v>0</v>
      </c>
      <c r="V851" s="1" t="str">
        <f>RIGHT(LEFT($U$845,Sheet2!J70))</f>
        <v>1</v>
      </c>
      <c r="W851" s="1" t="str">
        <f>RIGHT(LEFT($U$845,Sheet2!K70))</f>
        <v>0</v>
      </c>
      <c r="X851" s="1" t="str">
        <f>RIGHT(LEFT($U$845,Sheet2!L70))</f>
        <v>1</v>
      </c>
      <c r="Y851" s="1" t="str">
        <f>RIGHT(LEFT($U$845,Sheet2!M70))</f>
        <v>0</v>
      </c>
      <c r="Z851" s="1" t="str">
        <f>RIGHT(LEFT($U$845,Sheet2!N70))</f>
        <v>1</v>
      </c>
      <c r="AA851" s="1" t="str">
        <f>RIGHT(LEFT($U$845,Sheet2!O70))</f>
        <v>0</v>
      </c>
      <c r="AB851" s="1" t="str">
        <f>RIGHT(LEFT($U$845,Sheet2!P70))</f>
        <v>0</v>
      </c>
      <c r="AC851" s="40" t="str">
        <f t="shared" si="66"/>
        <v>01010100</v>
      </c>
      <c r="AD851" s="40"/>
      <c r="AE851" s="1"/>
      <c r="AF851" s="1"/>
      <c r="AG851" s="16"/>
      <c r="AO851" s="2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</row>
    <row r="852" spans="1:65" s="8" customFormat="1" ht="12.75">
      <c r="A852" s="16"/>
      <c r="Q852" s="18"/>
      <c r="R852" s="1"/>
      <c r="S852" s="1"/>
      <c r="T852" s="1"/>
      <c r="U852" s="1" t="str">
        <f>RIGHT(LEFT($U$845,Sheet2!I71))</f>
        <v>0</v>
      </c>
      <c r="V852" s="1" t="str">
        <f>RIGHT(LEFT($U$845,Sheet2!J71))</f>
        <v>0</v>
      </c>
      <c r="W852" s="1" t="str">
        <f>RIGHT(LEFT($U$845,Sheet2!K71))</f>
        <v>0</v>
      </c>
      <c r="X852" s="1" t="str">
        <f>RIGHT(LEFT($U$845,Sheet2!L71))</f>
        <v>0</v>
      </c>
      <c r="Y852" s="1" t="str">
        <f>RIGHT(LEFT($U$845,Sheet2!M71))</f>
        <v>1</v>
      </c>
      <c r="Z852" s="1" t="str">
        <f>RIGHT(LEFT($U$845,Sheet2!N71))</f>
        <v>1</v>
      </c>
      <c r="AA852" s="1" t="str">
        <f>RIGHT(LEFT($U$845,Sheet2!O71))</f>
        <v>1</v>
      </c>
      <c r="AB852" s="1" t="str">
        <f>RIGHT(LEFT($U$845,Sheet2!P71))</f>
        <v>1</v>
      </c>
      <c r="AC852" s="40" t="str">
        <f t="shared" si="66"/>
        <v>00001111</v>
      </c>
      <c r="AD852" s="40"/>
      <c r="AE852" s="1"/>
      <c r="AF852" s="1"/>
      <c r="AG852" s="16"/>
      <c r="AO852" s="2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</row>
    <row r="853" spans="17:65" s="8" customFormat="1" ht="12.75">
      <c r="Q853" s="18"/>
      <c r="R853" s="1"/>
      <c r="S853" s="1"/>
      <c r="T853" s="1"/>
      <c r="U853" s="1" t="str">
        <f>RIGHT(LEFT($U$845,Sheet2!I72))</f>
        <v>0</v>
      </c>
      <c r="V853" s="1" t="str">
        <f>RIGHT(LEFT($U$845,Sheet2!J72))</f>
        <v>0</v>
      </c>
      <c r="W853" s="1" t="str">
        <f>RIGHT(LEFT($U$845,Sheet2!K72))</f>
        <v>0</v>
      </c>
      <c r="X853" s="1" t="str">
        <f>RIGHT(LEFT($U$845,Sheet2!L72))</f>
        <v>0</v>
      </c>
      <c r="Y853" s="1" t="str">
        <f>RIGHT(LEFT($U$845,Sheet2!M72))</f>
        <v>1</v>
      </c>
      <c r="Z853" s="1" t="str">
        <f>RIGHT(LEFT($U$845,Sheet2!N72))</f>
        <v>0</v>
      </c>
      <c r="AA853" s="1" t="str">
        <f>RIGHT(LEFT($U$845,Sheet2!O72))</f>
        <v>1</v>
      </c>
      <c r="AB853" s="1" t="str">
        <f>RIGHT(LEFT($U$845,Sheet2!P72))</f>
        <v>0</v>
      </c>
      <c r="AC853" s="40" t="str">
        <f t="shared" si="66"/>
        <v>00001010</v>
      </c>
      <c r="AD853" s="40"/>
      <c r="AE853" s="1"/>
      <c r="AF853" s="1"/>
      <c r="AG853" s="16"/>
      <c r="AO853" s="2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</row>
    <row r="854" spans="17:65" s="8" customFormat="1" ht="12.75">
      <c r="Q854" s="18"/>
      <c r="R854" s="15"/>
      <c r="S854" s="15"/>
      <c r="T854" s="15"/>
      <c r="U854" s="15" t="str">
        <f>RIGHT(LEFT($U$845,Sheet2!I73))</f>
        <v>1</v>
      </c>
      <c r="V854" s="15" t="str">
        <f>RIGHT(LEFT($U$845,Sheet2!J73))</f>
        <v>0</v>
      </c>
      <c r="W854" s="15" t="str">
        <f>RIGHT(LEFT($U$845,Sheet2!K73))</f>
        <v>1</v>
      </c>
      <c r="X854" s="15" t="str">
        <f>RIGHT(LEFT($U$845,Sheet2!L73))</f>
        <v>1</v>
      </c>
      <c r="Y854" s="15" t="str">
        <f>RIGHT(LEFT($U$845,Sheet2!M73))</f>
        <v>0</v>
      </c>
      <c r="Z854" s="15" t="str">
        <f>RIGHT(LEFT($U$845,Sheet2!N73))</f>
        <v>1</v>
      </c>
      <c r="AA854" s="15" t="str">
        <f>RIGHT(LEFT($U$845,Sheet2!O73))</f>
        <v>0</v>
      </c>
      <c r="AB854" s="15" t="str">
        <f>RIGHT(LEFT($U$845,Sheet2!P73))</f>
        <v>0</v>
      </c>
      <c r="AC854" s="37" t="str">
        <f t="shared" si="66"/>
        <v>10110100</v>
      </c>
      <c r="AD854" s="37"/>
      <c r="AE854" s="15"/>
      <c r="AF854" s="25"/>
      <c r="AG854" s="16"/>
      <c r="AO854" s="2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</row>
    <row r="855" spans="17:65" s="8" customFormat="1" ht="12.75">
      <c r="Q855" s="18"/>
      <c r="R855" s="15"/>
      <c r="S855" s="15"/>
      <c r="T855" s="15"/>
      <c r="U855" s="15" t="str">
        <f>RIGHT(LEFT($U$845,Sheet2!I74))</f>
        <v>0</v>
      </c>
      <c r="V855" s="15" t="str">
        <f>RIGHT(LEFT($U$845,Sheet2!J74))</f>
        <v>0</v>
      </c>
      <c r="W855" s="15" t="str">
        <f>RIGHT(LEFT($U$845,Sheet2!K74))</f>
        <v>0</v>
      </c>
      <c r="X855" s="15" t="str">
        <f>RIGHT(LEFT($U$845,Sheet2!L74))</f>
        <v>0</v>
      </c>
      <c r="Y855" s="15" t="str">
        <f>RIGHT(LEFT($U$845,Sheet2!M74))</f>
        <v>0</v>
      </c>
      <c r="Z855" s="15" t="str">
        <f>RIGHT(LEFT($U$845,Sheet2!N74))</f>
        <v>1</v>
      </c>
      <c r="AA855" s="15" t="str">
        <f>RIGHT(LEFT($U$845,Sheet2!O74))</f>
        <v>0</v>
      </c>
      <c r="AB855" s="15" t="str">
        <f>RIGHT(LEFT($U$845,Sheet2!P74))</f>
        <v>1</v>
      </c>
      <c r="AC855" s="37" t="str">
        <f t="shared" si="66"/>
        <v>00000101</v>
      </c>
      <c r="AD855" s="37"/>
      <c r="AE855" s="15"/>
      <c r="AF855" s="25"/>
      <c r="AG855" s="16"/>
      <c r="AO855" s="2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</row>
    <row r="856" spans="17:65" s="8" customFormat="1" ht="12.75">
      <c r="Q856" s="18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25"/>
      <c r="AG856" s="16"/>
      <c r="AO856" s="2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</row>
    <row r="857" spans="17:65" s="8" customFormat="1" ht="12.75">
      <c r="Q857" s="39" t="str">
        <f>AC848</f>
        <v>10000101</v>
      </c>
      <c r="R857" s="37" t="str">
        <f>DEC2BIN(HEX2DEC(R858),4)</f>
        <v>0000</v>
      </c>
      <c r="S857" s="40" t="str">
        <f>AC849</f>
        <v>11101000</v>
      </c>
      <c r="T857" s="40" t="str">
        <f>DEC2BIN(HEX2DEC(T858),4)</f>
        <v>0000</v>
      </c>
      <c r="U857" s="40" t="str">
        <f>AC850</f>
        <v>00010011</v>
      </c>
      <c r="V857" s="40" t="str">
        <f>DEC2BIN(HEX2DEC(V858),4)</f>
        <v>0000</v>
      </c>
      <c r="W857" s="40" t="str">
        <f>AC851</f>
        <v>01010100</v>
      </c>
      <c r="X857" s="40" t="str">
        <f>DEC2BIN(HEX2DEC(X858),4)</f>
        <v>0000</v>
      </c>
      <c r="Y857" s="40" t="str">
        <f>AC852</f>
        <v>00001111</v>
      </c>
      <c r="Z857" s="40" t="str">
        <f>DEC2BIN(HEX2DEC(Z858),4)</f>
        <v>0000</v>
      </c>
      <c r="AA857" s="40" t="str">
        <f>AC853</f>
        <v>00001010</v>
      </c>
      <c r="AB857" s="40" t="str">
        <f>DEC2BIN(HEX2DEC(AB858),4)</f>
        <v>0000</v>
      </c>
      <c r="AC857" s="40" t="str">
        <f>AC854</f>
        <v>10110100</v>
      </c>
      <c r="AD857" s="40" t="str">
        <f>DEC2BIN(HEX2DEC(AD858),4)</f>
        <v>0000</v>
      </c>
      <c r="AE857" s="37" t="str">
        <f>AC855</f>
        <v>00000101</v>
      </c>
      <c r="AF857" s="38" t="str">
        <f>DEC2BIN(HEX2DEC(AF858),4)</f>
        <v>0000</v>
      </c>
      <c r="AG857" s="31"/>
      <c r="AO857" s="2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</row>
    <row r="858" spans="16:65" s="8" customFormat="1" ht="12.75">
      <c r="P858" s="48"/>
      <c r="Q858" s="47" t="str">
        <f>DEC2HEX(BIN2DEC(Q857),2)</f>
        <v>85</v>
      </c>
      <c r="R858" s="37"/>
      <c r="S858" s="47" t="str">
        <f>DEC2HEX(BIN2DEC(S857),2)</f>
        <v>E8</v>
      </c>
      <c r="T858" s="37"/>
      <c r="U858" s="47" t="str">
        <f>DEC2HEX(BIN2DEC(U857),2)</f>
        <v>13</v>
      </c>
      <c r="V858" s="37"/>
      <c r="W858" s="47" t="str">
        <f>DEC2HEX(BIN2DEC(W857),2)</f>
        <v>54</v>
      </c>
      <c r="X858" s="37"/>
      <c r="Y858" s="47" t="str">
        <f>DEC2HEX(BIN2DEC(Y857),2)</f>
        <v>0F</v>
      </c>
      <c r="Z858" s="37"/>
      <c r="AA858" s="47" t="str">
        <f>DEC2HEX(BIN2DEC(AA857),2)</f>
        <v>0A</v>
      </c>
      <c r="AB858" s="37"/>
      <c r="AC858" s="47" t="str">
        <f>DEC2HEX(BIN2DEC(AC857),2)</f>
        <v>B4</v>
      </c>
      <c r="AD858" s="37"/>
      <c r="AE858" s="47" t="str">
        <f>DEC2HEX(BIN2DEC(AE857),2)</f>
        <v>05</v>
      </c>
      <c r="AF858" s="38"/>
      <c r="AG858" s="31"/>
      <c r="AO858" s="2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</row>
    <row r="859" spans="16:65" s="8" customFormat="1" ht="12.75">
      <c r="P859" s="48"/>
      <c r="Q859" s="31"/>
      <c r="R859" s="31"/>
      <c r="S859" s="31"/>
      <c r="T859" s="31"/>
      <c r="U859" s="31"/>
      <c r="V859" s="31"/>
      <c r="W859" s="31"/>
      <c r="X859" s="43" t="s">
        <v>63</v>
      </c>
      <c r="Y859" s="43"/>
      <c r="Z859" s="31"/>
      <c r="AA859" s="31"/>
      <c r="AB859" s="31"/>
      <c r="AC859" s="31"/>
      <c r="AD859" s="31"/>
      <c r="AE859" s="31"/>
      <c r="AF859" s="32"/>
      <c r="AG859" s="31"/>
      <c r="AO859" s="2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</row>
    <row r="860" spans="17:65" s="8" customFormat="1" ht="12.75">
      <c r="Q860" s="30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2"/>
      <c r="AG860" s="16"/>
      <c r="AO860" s="2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</row>
    <row r="861" spans="1:65" s="8" customFormat="1" ht="12.75">
      <c r="A861" s="16"/>
      <c r="Q861" s="30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2"/>
      <c r="AG861" s="16"/>
      <c r="AO861" s="2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</row>
    <row r="862" spans="1:65" s="8" customFormat="1" ht="12.75">
      <c r="A862" s="16"/>
      <c r="Q862" s="30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2"/>
      <c r="AG862" s="16"/>
      <c r="AO862" s="2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</row>
    <row r="863" spans="1:65" s="8" customFormat="1" ht="12.75">
      <c r="A863" s="16"/>
      <c r="Q863" s="30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2"/>
      <c r="AG863" s="16"/>
      <c r="AO863" s="2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</row>
    <row r="864" spans="1:65" s="8" customFormat="1" ht="12.75">
      <c r="A864" s="16"/>
      <c r="Q864" s="18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25"/>
      <c r="AG864" s="16"/>
      <c r="AO864" s="2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</row>
    <row r="865" spans="1:65" s="8" customFormat="1" ht="12.75">
      <c r="A865" s="16"/>
      <c r="Q865" s="18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25"/>
      <c r="AG865" s="16"/>
      <c r="AO865" s="2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</row>
    <row r="866" spans="1:65" s="8" customFormat="1" ht="12.75">
      <c r="A866" s="16"/>
      <c r="Q866" s="18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6"/>
      <c r="AO866" s="2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</row>
    <row r="867" spans="1:65" s="8" customFormat="1" ht="12.75">
      <c r="A867" s="16"/>
      <c r="Q867" s="18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6"/>
      <c r="AO867" s="2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</row>
    <row r="868" spans="1:65" s="8" customFormat="1" ht="12.75">
      <c r="A868" s="16"/>
      <c r="Q868" s="18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6"/>
      <c r="AO868" s="2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</row>
    <row r="869" spans="1:65" s="8" customFormat="1" ht="12.75">
      <c r="A869" s="16"/>
      <c r="Q869" s="18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6"/>
      <c r="AO869" s="2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</row>
    <row r="870" spans="1:65" s="8" customFormat="1" ht="12.75">
      <c r="A870" s="16"/>
      <c r="Q870" s="18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6"/>
      <c r="AO870" s="2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</row>
    <row r="871" spans="1:65" s="8" customFormat="1" ht="12.75">
      <c r="A871" s="16"/>
      <c r="D871" s="2"/>
      <c r="E871" s="7"/>
      <c r="L871" s="2"/>
      <c r="M871" s="7"/>
      <c r="Q871" s="18"/>
      <c r="R871" s="1"/>
      <c r="S871" s="1"/>
      <c r="T871" s="2"/>
      <c r="U871" s="7"/>
      <c r="V871" s="1"/>
      <c r="W871" s="1"/>
      <c r="X871" s="1"/>
      <c r="Y871" s="1"/>
      <c r="Z871" s="1"/>
      <c r="AA871" s="1"/>
      <c r="AB871" s="2"/>
      <c r="AC871" s="7"/>
      <c r="AD871" s="1"/>
      <c r="AE871" s="1"/>
      <c r="AF871" s="1"/>
      <c r="AG871" s="16"/>
      <c r="AO871" s="2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</row>
    <row r="872" spans="1:65" s="8" customFormat="1" ht="12.7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Q872" s="18"/>
      <c r="R872" s="15"/>
      <c r="S872" s="15"/>
      <c r="T872" s="15"/>
      <c r="U872" s="15"/>
      <c r="V872" s="15"/>
      <c r="W872" s="15"/>
      <c r="X872" s="15"/>
      <c r="Y872" s="1"/>
      <c r="Z872" s="1"/>
      <c r="AA872" s="1"/>
      <c r="AB872" s="1"/>
      <c r="AC872" s="1"/>
      <c r="AD872" s="1"/>
      <c r="AE872" s="1"/>
      <c r="AF872" s="1"/>
      <c r="AG872" s="16"/>
      <c r="AO872" s="2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</row>
    <row r="873" spans="1:65" s="8" customFormat="1" ht="12.75">
      <c r="A873" s="16"/>
      <c r="Q873" s="18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6"/>
      <c r="AO873" s="2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</row>
    <row r="874" spans="1:65" s="8" customFormat="1" ht="12.7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Q874" s="18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6"/>
      <c r="AO874" s="2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</row>
    <row r="875" spans="1:65" s="8" customFormat="1" ht="12.75">
      <c r="A875" s="16"/>
      <c r="Q875" s="18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6"/>
      <c r="AO875" s="2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</row>
    <row r="876" spans="1:65" s="8" customFormat="1" ht="12.75">
      <c r="A876" s="16"/>
      <c r="Q876" s="18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6"/>
      <c r="AO876" s="2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</row>
    <row r="877" spans="1:65" s="8" customFormat="1" ht="12.75">
      <c r="A877" s="16"/>
      <c r="Q877" s="18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6"/>
      <c r="AO877" s="2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</row>
    <row r="878" spans="1:65" s="8" customFormat="1" ht="12.7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Q878" s="18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6"/>
      <c r="AO878" s="2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</row>
    <row r="879" spans="1:65" s="8" customFormat="1" ht="12.7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Q879" s="18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6"/>
      <c r="AO879" s="2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</row>
    <row r="880" spans="1:65" s="8" customFormat="1" ht="12.7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Q880" s="18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6"/>
      <c r="AO880" s="2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</row>
    <row r="881" spans="1:65" s="8" customFormat="1" ht="12.7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Q881" s="18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6"/>
      <c r="AO881" s="2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</row>
    <row r="882" spans="1:65" s="8" customFormat="1" ht="12.7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Q882" s="18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6"/>
      <c r="AO882" s="2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</row>
    <row r="883" spans="1:65" s="8" customFormat="1" ht="12.7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Q883" s="18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6"/>
      <c r="AO883" s="2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</row>
    <row r="884" spans="1:65" s="8" customFormat="1" ht="12.7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Q884" s="18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6"/>
      <c r="AO884" s="2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</row>
    <row r="885" spans="1:65" s="8" customFormat="1" ht="12.7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Q885" s="18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6"/>
      <c r="AO885" s="2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</row>
    <row r="886" spans="1:65" s="8" customFormat="1" ht="12.7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Q886" s="18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6"/>
      <c r="AO886" s="2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</row>
    <row r="887" spans="1:65" s="8" customFormat="1" ht="12.7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Q887" s="18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6"/>
      <c r="AO887" s="2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</row>
    <row r="888" spans="1:65" s="8" customFormat="1" ht="12.7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Q888" s="18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6"/>
      <c r="AO888" s="2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</row>
    <row r="889" spans="1:65" s="8" customFormat="1" ht="12.7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Q889" s="18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6"/>
      <c r="AO889" s="2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</row>
    <row r="890" spans="1:65" s="8" customFormat="1" ht="12.7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Q890" s="18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6"/>
      <c r="AO890" s="2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</row>
    <row r="891" spans="1:65" s="8" customFormat="1" ht="12.7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Q891" s="18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6"/>
      <c r="AO891" s="2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</row>
    <row r="892" spans="1:65" s="8" customFormat="1" ht="12.7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Q892" s="18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6"/>
      <c r="AO892" s="2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</row>
    <row r="893" spans="1:65" s="8" customFormat="1" ht="12.7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Q893" s="18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6"/>
      <c r="AO893" s="2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</row>
    <row r="894" spans="1:65" s="8" customFormat="1" ht="12.7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Q894" s="18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6"/>
      <c r="AO894" s="2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</row>
    <row r="895" spans="1:65" s="8" customFormat="1" ht="12.7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Q895" s="18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6"/>
      <c r="AO895" s="2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</row>
    <row r="896" spans="1:65" s="8" customFormat="1" ht="12.7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Q896" s="18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6"/>
      <c r="AO896" s="2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</row>
    <row r="897" spans="1:65" s="8" customFormat="1" ht="12.7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Q897" s="18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6"/>
      <c r="AO897" s="2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</row>
    <row r="898" spans="1:65" s="8" customFormat="1" ht="12.7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Q898" s="18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6"/>
      <c r="AO898" s="2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</row>
    <row r="899" spans="1:65" s="8" customFormat="1" ht="12.7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Q899" s="18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6"/>
      <c r="AO899" s="2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</row>
    <row r="900" spans="1:65" s="8" customFormat="1" ht="12.75">
      <c r="A900" s="16"/>
      <c r="Q900" s="18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6"/>
      <c r="AO900" s="2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</row>
    <row r="901" spans="1:65" s="8" customFormat="1" ht="12.75">
      <c r="A901" s="16"/>
      <c r="Q901" s="18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6"/>
      <c r="AO901" s="2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</row>
    <row r="902" spans="1:65" s="8" customFormat="1" ht="12.75">
      <c r="A902" s="16"/>
      <c r="Q902" s="18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6"/>
      <c r="AO902" s="2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</row>
    <row r="903" spans="1:65" s="8" customFormat="1" ht="12.75">
      <c r="A903" s="16"/>
      <c r="Q903" s="18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6"/>
      <c r="AO903" s="2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</row>
    <row r="904" spans="1:65" s="8" customFormat="1" ht="12.75">
      <c r="A904" s="16"/>
      <c r="Q904" s="18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6"/>
      <c r="AO904" s="2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</row>
    <row r="905" spans="1:65" s="8" customFormat="1" ht="12.75">
      <c r="A905" s="16"/>
      <c r="Q905" s="18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6"/>
      <c r="AO905" s="2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</row>
    <row r="906" spans="1:65" s="8" customFormat="1" ht="12.75">
      <c r="A906" s="16"/>
      <c r="Q906" s="18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6"/>
      <c r="AO906" s="2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</row>
    <row r="907" spans="1:65" s="8" customFormat="1" ht="12.75">
      <c r="A907" s="16"/>
      <c r="Q907" s="18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6"/>
      <c r="AO907" s="2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</row>
    <row r="908" spans="1:65" s="8" customFormat="1" ht="12.75">
      <c r="A908" s="16"/>
      <c r="Q908" s="18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6"/>
      <c r="AO908" s="2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</row>
    <row r="909" spans="1:65" s="8" customFormat="1" ht="12.75">
      <c r="A909" s="16"/>
      <c r="Q909" s="18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6"/>
      <c r="AO909" s="2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</row>
    <row r="910" spans="1:65" s="8" customFormat="1" ht="12.75">
      <c r="A910" s="16"/>
      <c r="Q910" s="18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6"/>
      <c r="AO910" s="2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</row>
    <row r="911" spans="1:65" s="8" customFormat="1" ht="12.75">
      <c r="A911" s="16"/>
      <c r="Q911" s="18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6"/>
      <c r="AO911" s="2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</row>
    <row r="912" spans="1:65" s="8" customFormat="1" ht="12.75">
      <c r="A912" s="16"/>
      <c r="Q912" s="18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6"/>
      <c r="AO912" s="2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</row>
    <row r="913" spans="1:65" s="8" customFormat="1" ht="12.75">
      <c r="A913" s="16"/>
      <c r="Q913" s="18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6"/>
      <c r="AO913" s="2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</row>
    <row r="914" spans="1:65" s="8" customFormat="1" ht="12.75">
      <c r="A914" s="16"/>
      <c r="Q914" s="18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6"/>
      <c r="AO914" s="2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</row>
    <row r="915" spans="1:65" s="8" customFormat="1" ht="12.75">
      <c r="A915" s="16"/>
      <c r="Q915" s="18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6"/>
      <c r="AO915" s="2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</row>
    <row r="916" spans="1:65" s="8" customFormat="1" ht="12.75">
      <c r="A916" s="16"/>
      <c r="Q916" s="18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6"/>
      <c r="AO916" s="2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</row>
    <row r="917" spans="1:65" s="8" customFormat="1" ht="12.75">
      <c r="A917" s="16"/>
      <c r="Q917" s="18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6"/>
      <c r="AO917" s="2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</row>
    <row r="918" spans="1:65" s="8" customFormat="1" ht="12.75">
      <c r="A918" s="16"/>
      <c r="Q918" s="18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6"/>
      <c r="AO918" s="2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</row>
    <row r="919" spans="1:65" s="8" customFormat="1" ht="12.75">
      <c r="A919" s="16"/>
      <c r="Q919" s="18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6"/>
      <c r="AO919" s="2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</row>
    <row r="920" spans="1:65" s="8" customFormat="1" ht="12.75">
      <c r="A920" s="16"/>
      <c r="Q920" s="18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6"/>
      <c r="AO920" s="2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</row>
    <row r="921" spans="1:65" s="8" customFormat="1" ht="12.75">
      <c r="A921" s="16"/>
      <c r="Q921" s="18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6"/>
      <c r="AO921" s="2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</row>
    <row r="922" spans="1:65" s="8" customFormat="1" ht="12.75">
      <c r="A922" s="16"/>
      <c r="Q922" s="18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6"/>
      <c r="AO922" s="2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</row>
    <row r="923" spans="1:65" s="8" customFormat="1" ht="12.75">
      <c r="A923" s="16"/>
      <c r="Q923" s="18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6"/>
      <c r="AO923" s="2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</row>
    <row r="924" spans="1:65" s="8" customFormat="1" ht="12.75">
      <c r="A924" s="16"/>
      <c r="Q924" s="18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6"/>
      <c r="AO924" s="2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</row>
    <row r="925" spans="1:65" s="8" customFormat="1" ht="12.75">
      <c r="A925" s="16"/>
      <c r="Q925" s="18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6"/>
      <c r="AO925" s="2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</row>
    <row r="926" spans="1:65" s="8" customFormat="1" ht="12.75">
      <c r="A926" s="16"/>
      <c r="Q926" s="18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6"/>
      <c r="AO926" s="2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</row>
    <row r="927" spans="1:65" s="8" customFormat="1" ht="12.75">
      <c r="A927" s="16"/>
      <c r="Q927" s="18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6"/>
      <c r="AO927" s="2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</row>
    <row r="928" spans="1:65" s="8" customFormat="1" ht="12.75">
      <c r="A928" s="16"/>
      <c r="Q928" s="18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6"/>
      <c r="AO928" s="2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</row>
    <row r="929" spans="1:65" s="8" customFormat="1" ht="12.75">
      <c r="A929" s="16"/>
      <c r="Q929" s="18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6"/>
      <c r="AO929" s="2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</row>
    <row r="930" spans="1:65" s="8" customFormat="1" ht="12.75">
      <c r="A930" s="16"/>
      <c r="Q930" s="18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6"/>
      <c r="AO930" s="2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</row>
    <row r="931" spans="1:65" s="8" customFormat="1" ht="12.75">
      <c r="A931" s="16"/>
      <c r="Q931" s="18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6"/>
      <c r="AO931" s="2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</row>
    <row r="932" spans="1:65" s="8" customFormat="1" ht="12.75">
      <c r="A932" s="16"/>
      <c r="Q932" s="18"/>
      <c r="R932" s="1"/>
      <c r="S932" s="1"/>
      <c r="T932" s="2"/>
      <c r="U932" s="7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6"/>
      <c r="AO932" s="2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</row>
    <row r="933" spans="1:65" s="8" customFormat="1" ht="12.75">
      <c r="A933" s="16"/>
      <c r="Q933" s="18"/>
      <c r="R933" s="15"/>
      <c r="S933" s="15"/>
      <c r="T933" s="15"/>
      <c r="U933" s="15"/>
      <c r="V933" s="15"/>
      <c r="W933" s="15"/>
      <c r="X933" s="15"/>
      <c r="Y933" s="1"/>
      <c r="Z933" s="1"/>
      <c r="AA933" s="1"/>
      <c r="AB933" s="1"/>
      <c r="AC933" s="1"/>
      <c r="AD933" s="1"/>
      <c r="AE933" s="1"/>
      <c r="AF933" s="1"/>
      <c r="AG933" s="16"/>
      <c r="AO933" s="2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</row>
    <row r="934" spans="1:65" s="8" customFormat="1" ht="12.75">
      <c r="A934" s="16"/>
      <c r="Q934" s="18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6"/>
      <c r="AO934" s="2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</row>
    <row r="935" spans="1:65" s="8" customFormat="1" ht="12.75">
      <c r="A935" s="16"/>
      <c r="Q935" s="18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6"/>
      <c r="AO935" s="2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</row>
    <row r="936" spans="1:65" s="8" customFormat="1" ht="12.75">
      <c r="A936" s="16"/>
      <c r="Q936" s="18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6"/>
      <c r="AO936" s="2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</row>
    <row r="937" spans="1:65" s="8" customFormat="1" ht="12.75">
      <c r="A937" s="16"/>
      <c r="Q937" s="18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6"/>
      <c r="AO937" s="2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</row>
    <row r="938" spans="1:65" s="8" customFormat="1" ht="12.75">
      <c r="A938" s="16"/>
      <c r="Q938" s="18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6"/>
      <c r="AO938" s="2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</row>
    <row r="939" spans="1:65" s="8" customFormat="1" ht="12.75">
      <c r="A939" s="16"/>
      <c r="Q939" s="18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6"/>
      <c r="AO939" s="2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</row>
    <row r="940" spans="1:65" s="8" customFormat="1" ht="12.75">
      <c r="A940" s="16"/>
      <c r="D940" s="2"/>
      <c r="E940" s="7"/>
      <c r="L940" s="2"/>
      <c r="M940" s="7"/>
      <c r="Q940" s="18"/>
      <c r="R940" s="1"/>
      <c r="S940" s="1"/>
      <c r="T940" s="2"/>
      <c r="U940" s="7"/>
      <c r="V940" s="1"/>
      <c r="W940" s="1"/>
      <c r="X940" s="1"/>
      <c r="Y940" s="1"/>
      <c r="Z940" s="1"/>
      <c r="AA940" s="1"/>
      <c r="AB940" s="2"/>
      <c r="AC940" s="7"/>
      <c r="AD940" s="1"/>
      <c r="AE940" s="1"/>
      <c r="AF940" s="1"/>
      <c r="AG940" s="16"/>
      <c r="AO940" s="2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</row>
    <row r="941" spans="1:65" s="8" customFormat="1" ht="12.7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Q941" s="18"/>
      <c r="R941" s="15"/>
      <c r="S941" s="15"/>
      <c r="T941" s="15"/>
      <c r="U941" s="15"/>
      <c r="V941" s="15"/>
      <c r="W941" s="15"/>
      <c r="X941" s="15"/>
      <c r="Y941" s="1"/>
      <c r="Z941" s="1"/>
      <c r="AA941" s="1"/>
      <c r="AB941" s="1"/>
      <c r="AC941" s="1"/>
      <c r="AD941" s="1"/>
      <c r="AE941" s="1"/>
      <c r="AF941" s="1"/>
      <c r="AG941" s="16"/>
      <c r="AO941" s="2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</row>
    <row r="942" spans="1:65" s="8" customFormat="1" ht="12.75">
      <c r="A942" s="16"/>
      <c r="Q942" s="18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6"/>
      <c r="AO942" s="2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</row>
    <row r="943" spans="1:65" s="8" customFormat="1" ht="12.7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Q943" s="18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6"/>
      <c r="AO943" s="2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</row>
    <row r="944" spans="1:65" s="8" customFormat="1" ht="12.75">
      <c r="A944" s="16"/>
      <c r="Q944" s="18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6"/>
      <c r="AO944" s="2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</row>
    <row r="945" spans="1:65" s="8" customFormat="1" ht="12.75">
      <c r="A945" s="16"/>
      <c r="Q945" s="18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6"/>
      <c r="AO945" s="2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</row>
    <row r="946" spans="1:65" s="8" customFormat="1" ht="12.75">
      <c r="A946" s="16"/>
      <c r="Q946" s="18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6"/>
      <c r="AO946" s="2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</row>
    <row r="947" spans="1:65" s="8" customFormat="1" ht="12.7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Q947" s="18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6"/>
      <c r="AO947" s="2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</row>
    <row r="948" spans="1:65" s="8" customFormat="1" ht="12.7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Q948" s="18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6"/>
      <c r="AO948" s="2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</row>
    <row r="949" spans="1:65" s="8" customFormat="1" ht="12.7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Q949" s="18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6"/>
      <c r="AO949" s="2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</row>
    <row r="950" spans="1:65" s="8" customFormat="1" ht="12.7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Q950" s="18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6"/>
      <c r="AO950" s="2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</row>
    <row r="951" spans="1:65" s="8" customFormat="1" ht="12.7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Q951" s="18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6"/>
      <c r="AO951" s="2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</row>
    <row r="952" spans="1:65" s="8" customFormat="1" ht="12.7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Q952" s="18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6"/>
      <c r="AO952" s="2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</row>
    <row r="953" spans="1:65" s="8" customFormat="1" ht="12.7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Q953" s="18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6"/>
      <c r="AO953" s="2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</row>
    <row r="954" spans="1:65" s="8" customFormat="1" ht="12.7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Q954" s="18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6"/>
      <c r="AO954" s="2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</row>
    <row r="955" spans="1:65" s="8" customFormat="1" ht="12.7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Q955" s="18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6"/>
      <c r="AO955" s="2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</row>
    <row r="956" spans="1:65" s="8" customFormat="1" ht="12.7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Q956" s="18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6"/>
      <c r="AO956" s="2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</row>
    <row r="957" spans="1:65" s="8" customFormat="1" ht="12.7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Q957" s="18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6"/>
      <c r="AO957" s="2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</row>
    <row r="958" spans="1:65" s="8" customFormat="1" ht="12.7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Q958" s="18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6"/>
      <c r="AO958" s="2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</row>
    <row r="959" spans="1:65" s="8" customFormat="1" ht="12.7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Q959" s="18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6"/>
      <c r="AO959" s="2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</row>
    <row r="960" spans="1:65" s="8" customFormat="1" ht="12.7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Q960" s="18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6"/>
      <c r="AO960" s="2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</row>
    <row r="961" spans="1:65" s="8" customFormat="1" ht="12.7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Q961" s="18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6"/>
      <c r="AO961" s="2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</row>
    <row r="962" spans="1:65" s="8" customFormat="1" ht="12.7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Q962" s="18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6"/>
      <c r="AO962" s="2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</row>
    <row r="963" spans="1:65" s="8" customFormat="1" ht="12.7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Q963" s="18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6"/>
      <c r="AO963" s="2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</row>
    <row r="964" spans="1:65" s="8" customFormat="1" ht="12.7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Q964" s="18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6"/>
      <c r="AO964" s="2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</row>
    <row r="965" spans="1:65" s="8" customFormat="1" ht="12.7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Q965" s="18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6"/>
      <c r="AO965" s="2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</row>
    <row r="966" spans="1:65" s="8" customFormat="1" ht="12.7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Q966" s="18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6"/>
      <c r="AO966" s="2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</row>
    <row r="967" spans="1:65" s="8" customFormat="1" ht="12.7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Q967" s="18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6"/>
      <c r="AO967" s="2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</row>
    <row r="968" spans="1:65" s="8" customFormat="1" ht="12.7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Q968" s="18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6"/>
      <c r="AO968" s="2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</row>
    <row r="969" spans="1:65" s="8" customFormat="1" ht="12.75">
      <c r="A969" s="16"/>
      <c r="Q969" s="18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6"/>
      <c r="AO969" s="2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</row>
    <row r="970" spans="1:65" s="8" customFormat="1" ht="12.75">
      <c r="A970" s="16"/>
      <c r="Q970" s="18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6"/>
      <c r="AO970" s="2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</row>
    <row r="971" spans="1:65" s="8" customFormat="1" ht="12.75">
      <c r="A971" s="16"/>
      <c r="Q971" s="18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6"/>
      <c r="AO971" s="2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</row>
    <row r="972" spans="1:65" s="8" customFormat="1" ht="12.75">
      <c r="A972" s="16"/>
      <c r="Q972" s="18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6"/>
      <c r="AO972" s="2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</row>
    <row r="973" spans="1:65" s="8" customFormat="1" ht="12.75">
      <c r="A973" s="16"/>
      <c r="Q973" s="18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6"/>
      <c r="AO973" s="2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</row>
    <row r="974" spans="1:65" s="8" customFormat="1" ht="12.75">
      <c r="A974" s="16"/>
      <c r="Q974" s="18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6"/>
      <c r="AO974" s="2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</row>
    <row r="975" spans="1:65" s="8" customFormat="1" ht="12.75">
      <c r="A975" s="16"/>
      <c r="Q975" s="18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6"/>
      <c r="AO975" s="2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</row>
    <row r="976" spans="1:65" s="8" customFormat="1" ht="12.75">
      <c r="A976" s="16"/>
      <c r="Q976" s="18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6"/>
      <c r="AO976" s="2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</row>
    <row r="977" spans="1:65" s="8" customFormat="1" ht="12.75">
      <c r="A977" s="16"/>
      <c r="Q977" s="18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6"/>
      <c r="AO977" s="2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</row>
    <row r="978" spans="1:65" s="8" customFormat="1" ht="12.75">
      <c r="A978" s="16"/>
      <c r="Q978" s="18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6"/>
      <c r="AO978" s="2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</row>
    <row r="979" spans="1:65" s="8" customFormat="1" ht="12.75">
      <c r="A979" s="16"/>
      <c r="Q979" s="18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6"/>
      <c r="AO979" s="2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</row>
    <row r="980" spans="1:65" s="8" customFormat="1" ht="12.75">
      <c r="A980" s="16"/>
      <c r="Q980" s="18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6"/>
      <c r="AO980" s="2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</row>
    <row r="981" spans="1:65" s="8" customFormat="1" ht="12.75">
      <c r="A981" s="16"/>
      <c r="Q981" s="18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6"/>
      <c r="AO981" s="2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</row>
    <row r="982" spans="1:65" s="8" customFormat="1" ht="12.75">
      <c r="A982" s="16"/>
      <c r="Q982" s="18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6"/>
      <c r="AO982" s="2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</row>
    <row r="983" spans="1:65" s="8" customFormat="1" ht="12.75">
      <c r="A983" s="16"/>
      <c r="Q983" s="18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6"/>
      <c r="AO983" s="2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</row>
    <row r="984" spans="1:65" s="8" customFormat="1" ht="12.75">
      <c r="A984" s="16"/>
      <c r="Q984" s="18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6"/>
      <c r="AO984" s="2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</row>
    <row r="985" spans="1:65" s="8" customFormat="1" ht="12.75">
      <c r="A985" s="16"/>
      <c r="Q985" s="18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6"/>
      <c r="AO985" s="2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</row>
    <row r="986" spans="1:65" s="8" customFormat="1" ht="12.75">
      <c r="A986" s="16"/>
      <c r="Q986" s="18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6"/>
      <c r="AO986" s="2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</row>
    <row r="987" spans="1:65" s="8" customFormat="1" ht="12.75">
      <c r="A987" s="16"/>
      <c r="Q987" s="18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6"/>
      <c r="AO987" s="2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</row>
    <row r="988" spans="1:65" s="8" customFormat="1" ht="12.75">
      <c r="A988" s="16"/>
      <c r="Q988" s="18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6"/>
      <c r="AO988" s="2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</row>
    <row r="989" spans="1:65" s="8" customFormat="1" ht="12.75">
      <c r="A989" s="16"/>
      <c r="Q989" s="18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6"/>
      <c r="AO989" s="2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</row>
    <row r="990" spans="1:65" s="8" customFormat="1" ht="12.75">
      <c r="A990" s="16"/>
      <c r="Q990" s="18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6"/>
      <c r="AO990" s="2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</row>
    <row r="991" spans="1:65" s="8" customFormat="1" ht="12.75">
      <c r="A991" s="16"/>
      <c r="Q991" s="18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6"/>
      <c r="AO991" s="2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</row>
    <row r="992" spans="1:65" s="8" customFormat="1" ht="12.75">
      <c r="A992" s="16"/>
      <c r="Q992" s="18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6"/>
      <c r="AO992" s="2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</row>
    <row r="993" spans="1:65" s="8" customFormat="1" ht="12.75">
      <c r="A993" s="16"/>
      <c r="Q993" s="18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6"/>
      <c r="AO993" s="2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</row>
    <row r="994" spans="1:65" s="8" customFormat="1" ht="12.75">
      <c r="A994" s="16"/>
      <c r="Q994" s="18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6"/>
      <c r="AO994" s="2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</row>
    <row r="995" spans="1:65" s="8" customFormat="1" ht="12.75">
      <c r="A995" s="16"/>
      <c r="Q995" s="18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6"/>
      <c r="AO995" s="2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</row>
    <row r="996" spans="1:65" s="8" customFormat="1" ht="12.75">
      <c r="A996" s="16"/>
      <c r="Q996" s="18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6"/>
      <c r="AO996" s="2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</row>
    <row r="997" spans="1:65" s="8" customFormat="1" ht="12.75">
      <c r="A997" s="16"/>
      <c r="Q997" s="18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6"/>
      <c r="AO997" s="2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</row>
    <row r="998" spans="1:65" s="8" customFormat="1" ht="12.75">
      <c r="A998" s="16"/>
      <c r="Q998" s="18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6"/>
      <c r="AO998" s="2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</row>
    <row r="999" spans="1:65" s="8" customFormat="1" ht="12.75">
      <c r="A999" s="16"/>
      <c r="Q999" s="18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6"/>
      <c r="AO999" s="2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</row>
    <row r="1000" spans="1:65" s="8" customFormat="1" ht="12.75">
      <c r="A1000" s="16"/>
      <c r="Q1000" s="18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6"/>
      <c r="AO1000" s="2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</row>
    <row r="1001" spans="1:65" s="8" customFormat="1" ht="12.75">
      <c r="A1001" s="16"/>
      <c r="Q1001" s="18"/>
      <c r="R1001" s="1"/>
      <c r="S1001" s="1"/>
      <c r="T1001" s="2"/>
      <c r="U1001" s="7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6"/>
      <c r="AO1001" s="2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</row>
    <row r="1002" spans="1:65" s="8" customFormat="1" ht="12.75">
      <c r="A1002" s="16"/>
      <c r="Q1002" s="18"/>
      <c r="R1002" s="15"/>
      <c r="S1002" s="15"/>
      <c r="T1002" s="15"/>
      <c r="U1002" s="15"/>
      <c r="V1002" s="15"/>
      <c r="W1002" s="15"/>
      <c r="X1002" s="15"/>
      <c r="Y1002" s="1"/>
      <c r="Z1002" s="1"/>
      <c r="AA1002" s="1"/>
      <c r="AB1002" s="1"/>
      <c r="AC1002" s="1"/>
      <c r="AD1002" s="1"/>
      <c r="AE1002" s="1"/>
      <c r="AF1002" s="1"/>
      <c r="AG1002" s="16"/>
      <c r="AO1002" s="2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</row>
    <row r="1003" spans="1:65" s="8" customFormat="1" ht="12.75">
      <c r="A1003" s="16"/>
      <c r="Q1003" s="18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6"/>
      <c r="AO1003" s="2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</row>
    <row r="1004" spans="1:65" s="8" customFormat="1" ht="12.75">
      <c r="A1004" s="16"/>
      <c r="Q1004" s="18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6"/>
      <c r="AO1004" s="2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</row>
    <row r="1005" spans="1:65" s="8" customFormat="1" ht="12.75">
      <c r="A1005" s="16"/>
      <c r="Q1005" s="18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6"/>
      <c r="AO1005" s="2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</row>
    <row r="1006" spans="1:65" s="8" customFormat="1" ht="12.75">
      <c r="A1006" s="16"/>
      <c r="Q1006" s="18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6"/>
      <c r="AO1006" s="2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</row>
    <row r="1007" spans="1:65" s="8" customFormat="1" ht="12.75">
      <c r="A1007" s="16"/>
      <c r="Q1007" s="18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6"/>
      <c r="AO1007" s="2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</row>
    <row r="1008" spans="1:65" s="8" customFormat="1" ht="12.75">
      <c r="A1008" s="16"/>
      <c r="Q1008" s="18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6"/>
      <c r="AO1008" s="2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</row>
    <row r="1009" spans="1:65" s="8" customFormat="1" ht="12.75">
      <c r="A1009" s="16"/>
      <c r="D1009" s="2"/>
      <c r="E1009" s="7"/>
      <c r="L1009" s="2"/>
      <c r="M1009" s="7"/>
      <c r="Q1009" s="18"/>
      <c r="R1009" s="1"/>
      <c r="S1009" s="1"/>
      <c r="T1009" s="2"/>
      <c r="U1009" s="7"/>
      <c r="V1009" s="1"/>
      <c r="W1009" s="1"/>
      <c r="X1009" s="1"/>
      <c r="Y1009" s="1"/>
      <c r="Z1009" s="1"/>
      <c r="AA1009" s="1"/>
      <c r="AB1009" s="2"/>
      <c r="AC1009" s="7"/>
      <c r="AD1009" s="1"/>
      <c r="AE1009" s="1"/>
      <c r="AF1009" s="1"/>
      <c r="AG1009" s="16"/>
      <c r="AO1009" s="2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</row>
    <row r="1010" spans="1:65" s="8" customFormat="1" ht="12.75">
      <c r="A1010" s="1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Q1010" s="18"/>
      <c r="R1010" s="15"/>
      <c r="S1010" s="15"/>
      <c r="T1010" s="15"/>
      <c r="U1010" s="15"/>
      <c r="V1010" s="15"/>
      <c r="W1010" s="15"/>
      <c r="X1010" s="15"/>
      <c r="Y1010" s="1"/>
      <c r="Z1010" s="1"/>
      <c r="AA1010" s="1"/>
      <c r="AB1010" s="1"/>
      <c r="AC1010" s="1"/>
      <c r="AD1010" s="1"/>
      <c r="AE1010" s="1"/>
      <c r="AF1010" s="1"/>
      <c r="AG1010" s="16"/>
      <c r="AO1010" s="2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</row>
    <row r="1011" spans="1:65" s="8" customFormat="1" ht="12.75">
      <c r="A1011" s="16"/>
      <c r="Q1011" s="18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6"/>
      <c r="AO1011" s="2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</row>
    <row r="1012" spans="1:65" s="8" customFormat="1" ht="12.75">
      <c r="A1012" s="13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Q1012" s="18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6"/>
      <c r="AO1012" s="2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</row>
    <row r="1013" spans="1:65" s="8" customFormat="1" ht="12.75">
      <c r="A1013" s="16"/>
      <c r="Q1013" s="18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6"/>
      <c r="AO1013" s="2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</row>
    <row r="1014" spans="1:65" s="8" customFormat="1" ht="12.75">
      <c r="A1014" s="16"/>
      <c r="Q1014" s="18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6"/>
      <c r="AO1014" s="2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</row>
    <row r="1015" spans="1:65" s="8" customFormat="1" ht="12.75">
      <c r="A1015" s="16"/>
      <c r="Q1015" s="18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6"/>
      <c r="AO1015" s="2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</row>
    <row r="1016" spans="1:65" s="8" customFormat="1" ht="12.75">
      <c r="A1016" s="1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Q1016" s="18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6"/>
      <c r="AO1016" s="2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</row>
    <row r="1017" spans="1:65" s="8" customFormat="1" ht="12.75">
      <c r="A1017" s="13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Q1017" s="18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6"/>
      <c r="AO1017" s="2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</row>
    <row r="1018" spans="1:65" s="8" customFormat="1" ht="12.75">
      <c r="A1018" s="13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Q1018" s="18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6"/>
      <c r="AO1018" s="2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</row>
    <row r="1019" spans="1:65" s="8" customFormat="1" ht="12.75">
      <c r="A1019" s="13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Q1019" s="18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6"/>
      <c r="AO1019" s="2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</row>
    <row r="1020" spans="1:65" s="8" customFormat="1" ht="12.75">
      <c r="A1020" s="13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Q1020" s="18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6"/>
      <c r="AO1020" s="2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</row>
    <row r="1021" spans="1:65" s="8" customFormat="1" ht="12.75">
      <c r="A1021" s="13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Q1021" s="18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6"/>
      <c r="AO1021" s="2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</row>
    <row r="1022" spans="1:65" s="8" customFormat="1" ht="12.75">
      <c r="A1022" s="13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Q1022" s="18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6"/>
      <c r="AO1022" s="2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</row>
    <row r="1023" spans="1:65" s="8" customFormat="1" ht="12.75">
      <c r="A1023" s="13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Q1023" s="18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6"/>
      <c r="AO1023" s="2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</row>
    <row r="1024" spans="1:65" s="8" customFormat="1" ht="12.75">
      <c r="A1024" s="13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Q1024" s="18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6"/>
      <c r="AO1024" s="2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</row>
    <row r="1025" spans="1:65" s="8" customFormat="1" ht="12.75">
      <c r="A1025" s="13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Q1025" s="18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6"/>
      <c r="AO1025" s="2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</row>
    <row r="1026" spans="1:65" s="8" customFormat="1" ht="12.75">
      <c r="A1026" s="13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Q1026" s="18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6"/>
      <c r="AO1026" s="2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</row>
    <row r="1027" spans="1:65" s="8" customFormat="1" ht="12.75">
      <c r="A1027" s="13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Q1027" s="18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6"/>
      <c r="AO1027" s="2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</row>
    <row r="1028" spans="1:65" s="8" customFormat="1" ht="12.75">
      <c r="A1028" s="13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Q1028" s="18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6"/>
      <c r="AO1028" s="2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</row>
    <row r="1029" spans="1:65" s="8" customFormat="1" ht="12.75">
      <c r="A1029" s="13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Q1029" s="18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6"/>
      <c r="AO1029" s="2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</row>
    <row r="1030" spans="1:65" s="8" customFormat="1" ht="12.75">
      <c r="A1030" s="13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Q1030" s="18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6"/>
      <c r="AO1030" s="2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</row>
    <row r="1031" spans="1:65" s="8" customFormat="1" ht="12.75">
      <c r="A1031" s="13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Q1031" s="18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6"/>
      <c r="AO1031" s="2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</row>
    <row r="1032" spans="1:65" s="8" customFormat="1" ht="12.75">
      <c r="A1032" s="13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Q1032" s="18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6"/>
      <c r="AO1032" s="2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</row>
    <row r="1033" spans="1:65" s="8" customFormat="1" ht="12.75">
      <c r="A1033" s="13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Q1033" s="18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6"/>
      <c r="AO1033" s="2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</row>
    <row r="1034" spans="1:65" s="8" customFormat="1" ht="12.75">
      <c r="A1034" s="13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Q1034" s="18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6"/>
      <c r="AO1034" s="2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</row>
    <row r="1035" spans="1:65" s="8" customFormat="1" ht="12.75">
      <c r="A1035" s="13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Q1035" s="18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6"/>
      <c r="AO1035" s="2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</row>
    <row r="1036" spans="1:65" s="8" customFormat="1" ht="12.75">
      <c r="A1036" s="13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Q1036" s="18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6"/>
      <c r="AO1036" s="2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</row>
    <row r="1037" spans="1:65" s="8" customFormat="1" ht="12.75">
      <c r="A1037" s="13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Q1037" s="18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6"/>
      <c r="AO1037" s="2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</row>
    <row r="1038" spans="1:65" s="8" customFormat="1" ht="12.75">
      <c r="A1038" s="16"/>
      <c r="Q1038" s="18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6"/>
      <c r="AO1038" s="2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</row>
    <row r="1039" spans="1:65" s="8" customFormat="1" ht="12.75">
      <c r="A1039" s="16"/>
      <c r="Q1039" s="18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6"/>
      <c r="AO1039" s="2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</row>
    <row r="1040" spans="1:65" s="8" customFormat="1" ht="12.75">
      <c r="A1040" s="16"/>
      <c r="Q1040" s="18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6"/>
      <c r="AO1040" s="2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</row>
    <row r="1041" spans="1:65" s="8" customFormat="1" ht="12.75">
      <c r="A1041" s="16"/>
      <c r="Q1041" s="18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6"/>
      <c r="AO1041" s="2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</row>
    <row r="1042" spans="1:65" s="8" customFormat="1" ht="12.75">
      <c r="A1042" s="16"/>
      <c r="Q1042" s="18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6"/>
      <c r="AO1042" s="2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</row>
    <row r="1043" spans="1:65" s="8" customFormat="1" ht="12.75">
      <c r="A1043" s="16"/>
      <c r="Q1043" s="18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6"/>
      <c r="AO1043" s="2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</row>
    <row r="1044" spans="1:65" s="8" customFormat="1" ht="12.75">
      <c r="A1044" s="16"/>
      <c r="Q1044" s="18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6"/>
      <c r="AO1044" s="2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</row>
    <row r="1045" spans="1:65" s="8" customFormat="1" ht="12.75">
      <c r="A1045" s="16"/>
      <c r="Q1045" s="18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6"/>
      <c r="AO1045" s="2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</row>
    <row r="1046" spans="1:65" s="8" customFormat="1" ht="12.75">
      <c r="A1046" s="16"/>
      <c r="Q1046" s="18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6"/>
      <c r="AO1046" s="2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</row>
    <row r="1047" spans="1:65" s="8" customFormat="1" ht="12.75">
      <c r="A1047" s="16"/>
      <c r="Q1047" s="18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6"/>
      <c r="AO1047" s="2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</row>
    <row r="1048" spans="1:65" s="8" customFormat="1" ht="12.75">
      <c r="A1048" s="16"/>
      <c r="Q1048" s="18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6"/>
      <c r="AO1048" s="2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</row>
    <row r="1049" spans="1:65" s="8" customFormat="1" ht="12.75">
      <c r="A1049" s="16"/>
      <c r="Q1049" s="18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6"/>
      <c r="AO1049" s="2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</row>
    <row r="1050" spans="1:65" s="8" customFormat="1" ht="12.75">
      <c r="A1050" s="16"/>
      <c r="Q1050" s="18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6"/>
      <c r="AO1050" s="2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</row>
    <row r="1051" spans="1:65" s="8" customFormat="1" ht="12.75">
      <c r="A1051" s="16"/>
      <c r="Q1051" s="18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6"/>
      <c r="AO1051" s="2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</row>
    <row r="1052" spans="1:65" s="8" customFormat="1" ht="12.75">
      <c r="A1052" s="16"/>
      <c r="Q1052" s="18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6"/>
      <c r="AO1052" s="2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</row>
    <row r="1053" spans="1:65" s="8" customFormat="1" ht="12.75">
      <c r="A1053" s="16"/>
      <c r="Q1053" s="18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6"/>
      <c r="AO1053" s="2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</row>
    <row r="1054" spans="1:65" s="8" customFormat="1" ht="12.75">
      <c r="A1054" s="16"/>
      <c r="Q1054" s="18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6"/>
      <c r="AO1054" s="2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</row>
    <row r="1055" spans="1:65" s="8" customFormat="1" ht="12.75">
      <c r="A1055" s="16"/>
      <c r="Q1055" s="18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6"/>
      <c r="AO1055" s="2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</row>
    <row r="1056" spans="1:65" s="8" customFormat="1" ht="12.75">
      <c r="A1056" s="16"/>
      <c r="Q1056" s="18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6"/>
      <c r="AO1056" s="2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</row>
    <row r="1057" spans="1:65" s="8" customFormat="1" ht="12.75">
      <c r="A1057" s="16"/>
      <c r="Q1057" s="18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6"/>
      <c r="AO1057" s="2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</row>
    <row r="1058" spans="1:65" s="8" customFormat="1" ht="12.75">
      <c r="A1058" s="16"/>
      <c r="Q1058" s="18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6"/>
      <c r="AO1058" s="2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</row>
    <row r="1059" spans="1:65" s="8" customFormat="1" ht="12.75">
      <c r="A1059" s="16"/>
      <c r="Q1059" s="18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6"/>
      <c r="AO1059" s="2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</row>
    <row r="1060" spans="1:65" s="8" customFormat="1" ht="12.75">
      <c r="A1060" s="16"/>
      <c r="Q1060" s="18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6"/>
      <c r="AO1060" s="2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</row>
    <row r="1061" spans="1:65" s="8" customFormat="1" ht="12.75">
      <c r="A1061" s="16"/>
      <c r="Q1061" s="18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6"/>
      <c r="AO1061" s="2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</row>
    <row r="1062" spans="1:65" s="8" customFormat="1" ht="12.75">
      <c r="A1062" s="16"/>
      <c r="Q1062" s="18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6"/>
      <c r="AO1062" s="2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</row>
    <row r="1063" spans="1:65" s="8" customFormat="1" ht="12.75">
      <c r="A1063" s="16"/>
      <c r="Q1063" s="18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6"/>
      <c r="AO1063" s="2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</row>
    <row r="1064" spans="1:65" s="8" customFormat="1" ht="12.75">
      <c r="A1064" s="16"/>
      <c r="Q1064" s="18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6"/>
      <c r="AO1064" s="2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</row>
    <row r="1065" spans="1:65" s="8" customFormat="1" ht="12.75">
      <c r="A1065" s="16"/>
      <c r="Q1065" s="18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6"/>
      <c r="AO1065" s="2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</row>
    <row r="1066" spans="1:65" s="8" customFormat="1" ht="12.75">
      <c r="A1066" s="16"/>
      <c r="Q1066" s="18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6"/>
      <c r="AO1066" s="2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</row>
    <row r="1067" spans="1:65" s="8" customFormat="1" ht="12.75">
      <c r="A1067" s="16"/>
      <c r="Q1067" s="18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6"/>
      <c r="AO1067" s="2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</row>
    <row r="1068" spans="1:65" s="8" customFormat="1" ht="12.75">
      <c r="A1068" s="16"/>
      <c r="Q1068" s="18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6"/>
      <c r="AO1068" s="2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</row>
    <row r="1069" spans="1:65" s="8" customFormat="1" ht="12.75">
      <c r="A1069" s="16"/>
      <c r="Q1069" s="18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6"/>
      <c r="AO1069" s="2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</row>
    <row r="1070" spans="1:65" s="8" customFormat="1" ht="12.75">
      <c r="A1070" s="16"/>
      <c r="Q1070" s="18"/>
      <c r="R1070" s="1"/>
      <c r="S1070" s="1"/>
      <c r="T1070" s="2"/>
      <c r="U1070" s="7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6"/>
      <c r="AO1070" s="2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</row>
    <row r="1071" spans="1:65" s="8" customFormat="1" ht="12.75">
      <c r="A1071" s="16"/>
      <c r="Q1071" s="18"/>
      <c r="R1071" s="15"/>
      <c r="S1071" s="15"/>
      <c r="T1071" s="15"/>
      <c r="U1071" s="15"/>
      <c r="V1071" s="15"/>
      <c r="W1071" s="15"/>
      <c r="X1071" s="15"/>
      <c r="Y1071" s="1"/>
      <c r="Z1071" s="1"/>
      <c r="AA1071" s="1"/>
      <c r="AB1071" s="1"/>
      <c r="AC1071" s="1"/>
      <c r="AD1071" s="1"/>
      <c r="AE1071" s="1"/>
      <c r="AF1071" s="1"/>
      <c r="AG1071" s="16"/>
      <c r="AO1071" s="2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</row>
    <row r="1072" spans="1:65" s="8" customFormat="1" ht="12.75">
      <c r="A1072" s="16"/>
      <c r="Q1072" s="18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6"/>
      <c r="AO1072" s="2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</row>
    <row r="1073" spans="1:65" s="8" customFormat="1" ht="12.75">
      <c r="A1073" s="16"/>
      <c r="Q1073" s="18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6"/>
      <c r="AO1073" s="2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</row>
    <row r="1074" spans="1:65" s="8" customFormat="1" ht="12.75">
      <c r="A1074" s="16"/>
      <c r="Q1074" s="18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6"/>
      <c r="AO1074" s="2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</row>
    <row r="1075" spans="1:65" s="8" customFormat="1" ht="12.75">
      <c r="A1075" s="16"/>
      <c r="Q1075" s="18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6"/>
      <c r="AO1075" s="2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</row>
    <row r="1076" spans="1:65" s="8" customFormat="1" ht="12.75">
      <c r="A1076" s="16"/>
      <c r="Q1076" s="18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6"/>
      <c r="AO1076" s="2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</row>
    <row r="1077" spans="1:65" s="8" customFormat="1" ht="12.75">
      <c r="A1077" s="16"/>
      <c r="Q1077" s="18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6"/>
      <c r="AO1077" s="2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</row>
    <row r="1078" spans="1:65" s="8" customFormat="1" ht="12.75">
      <c r="A1078" s="16"/>
      <c r="D1078" s="2"/>
      <c r="E1078" s="7"/>
      <c r="L1078" s="2"/>
      <c r="M1078" s="7"/>
      <c r="Q1078" s="18"/>
      <c r="R1078" s="1"/>
      <c r="S1078" s="1"/>
      <c r="T1078" s="2"/>
      <c r="U1078" s="7"/>
      <c r="V1078" s="1"/>
      <c r="W1078" s="1"/>
      <c r="X1078" s="1"/>
      <c r="Y1078" s="1"/>
      <c r="Z1078" s="1"/>
      <c r="AA1078" s="1"/>
      <c r="AB1078" s="2"/>
      <c r="AC1078" s="7"/>
      <c r="AD1078" s="1"/>
      <c r="AE1078" s="1"/>
      <c r="AF1078" s="1"/>
      <c r="AG1078" s="16"/>
      <c r="AO1078" s="2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</row>
    <row r="1079" spans="1:65" s="8" customFormat="1" ht="12.75">
      <c r="A1079" s="13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Q1079" s="18"/>
      <c r="R1079" s="15"/>
      <c r="S1079" s="15"/>
      <c r="T1079" s="15"/>
      <c r="U1079" s="15"/>
      <c r="V1079" s="15"/>
      <c r="W1079" s="15"/>
      <c r="X1079" s="15"/>
      <c r="Y1079" s="1"/>
      <c r="Z1079" s="1"/>
      <c r="AA1079" s="1"/>
      <c r="AB1079" s="1"/>
      <c r="AC1079" s="1"/>
      <c r="AD1079" s="1"/>
      <c r="AE1079" s="1"/>
      <c r="AF1079" s="1"/>
      <c r="AG1079" s="16"/>
      <c r="AO1079" s="2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</row>
    <row r="1080" spans="1:65" s="8" customFormat="1" ht="12.75">
      <c r="A1080" s="16"/>
      <c r="Q1080" s="18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6"/>
      <c r="AO1080" s="2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</row>
    <row r="1081" spans="1:65" s="8" customFormat="1" ht="12.75">
      <c r="A1081" s="13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Q1081" s="18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6"/>
      <c r="AO1081" s="2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</row>
    <row r="1082" spans="1:65" s="8" customFormat="1" ht="12.75">
      <c r="A1082" s="16"/>
      <c r="Q1082" s="18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6"/>
      <c r="AO1082" s="2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</row>
    <row r="1083" spans="1:65" s="8" customFormat="1" ht="12.75">
      <c r="A1083" s="16"/>
      <c r="Q1083" s="18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6"/>
      <c r="AO1083" s="2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</row>
    <row r="1084" spans="1:65" s="8" customFormat="1" ht="12.75">
      <c r="A1084" s="16"/>
      <c r="Q1084" s="18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6"/>
      <c r="AO1084" s="2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</row>
    <row r="1085" spans="1:65" s="8" customFormat="1" ht="12.75">
      <c r="A1085" s="13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Q1085" s="18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6"/>
      <c r="AO1085" s="2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</row>
    <row r="1086" spans="1:65" s="8" customFormat="1" ht="12.75">
      <c r="A1086" s="13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Q1086" s="18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6"/>
      <c r="AO1086" s="2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</row>
    <row r="1087" spans="1:65" s="8" customFormat="1" ht="12.75">
      <c r="A1087" s="13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Q1087" s="18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6"/>
      <c r="AO1087" s="2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</row>
    <row r="1088" spans="1:65" s="8" customFormat="1" ht="12.75">
      <c r="A1088" s="13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Q1088" s="18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6"/>
      <c r="AO1088" s="2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</row>
    <row r="1089" spans="1:65" s="8" customFormat="1" ht="12.75">
      <c r="A1089" s="13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Q1089" s="18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6"/>
      <c r="AO1089" s="2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</row>
    <row r="1090" spans="1:65" s="8" customFormat="1" ht="12.75">
      <c r="A1090" s="13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Q1090" s="18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6"/>
      <c r="AO1090" s="2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</row>
    <row r="1091" spans="1:65" s="8" customFormat="1" ht="12.75">
      <c r="A1091" s="13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Q1091" s="18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6"/>
      <c r="AO1091" s="2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</row>
    <row r="1092" spans="1:65" s="8" customFormat="1" ht="12.75">
      <c r="A1092" s="13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Q1092" s="18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6"/>
      <c r="AO1092" s="2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</row>
    <row r="1093" spans="1:65" s="8" customFormat="1" ht="12.75">
      <c r="A1093" s="13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Q1093" s="18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6"/>
      <c r="AO1093" s="2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</row>
    <row r="1094" spans="1:65" s="8" customFormat="1" ht="12.75">
      <c r="A1094" s="13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Q1094" s="18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6"/>
      <c r="AO1094" s="2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</row>
    <row r="1095" spans="1:65" s="8" customFormat="1" ht="12.75">
      <c r="A1095" s="13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Q1095" s="18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6"/>
      <c r="AO1095" s="2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</row>
    <row r="1096" spans="1:65" s="8" customFormat="1" ht="12.75">
      <c r="A1096" s="13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Q1096" s="18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6"/>
      <c r="AO1096" s="2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</row>
    <row r="1097" spans="1:65" s="8" customFormat="1" ht="12.75">
      <c r="A1097" s="13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Q1097" s="18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6"/>
      <c r="AO1097" s="2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</row>
    <row r="1098" spans="1:65" s="8" customFormat="1" ht="12.75">
      <c r="A1098" s="13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Q1098" s="18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6"/>
      <c r="AO1098" s="2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</row>
    <row r="1099" spans="1:65" s="8" customFormat="1" ht="12.75">
      <c r="A1099" s="13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Q1099" s="18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6"/>
      <c r="AO1099" s="2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</row>
    <row r="1100" spans="1:65" s="8" customFormat="1" ht="12.75">
      <c r="A1100" s="13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Q1100" s="18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6"/>
      <c r="AO1100" s="2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</row>
    <row r="1101" spans="1:65" s="8" customFormat="1" ht="12.75">
      <c r="A1101" s="13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Q1101" s="18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6"/>
      <c r="AO1101" s="2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</row>
    <row r="1102" spans="1:65" s="8" customFormat="1" ht="12.75">
      <c r="A1102" s="13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Q1102" s="18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6"/>
      <c r="AO1102" s="2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</row>
    <row r="1103" spans="1:65" s="8" customFormat="1" ht="12.75">
      <c r="A1103" s="13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Q1103" s="18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6"/>
      <c r="AO1103" s="2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</row>
    <row r="1104" spans="1:65" s="8" customFormat="1" ht="12.75">
      <c r="A1104" s="13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Q1104" s="18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6"/>
      <c r="AO1104" s="2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</row>
    <row r="1105" spans="1:65" s="8" customFormat="1" ht="12.75">
      <c r="A1105" s="13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Q1105" s="18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6"/>
      <c r="AO1105" s="2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</row>
    <row r="1106" spans="1:65" s="8" customFormat="1" ht="12.75">
      <c r="A1106" s="13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Q1106" s="18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6"/>
      <c r="AO1106" s="2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</row>
    <row r="1107" spans="1:65" s="8" customFormat="1" ht="12.75">
      <c r="A1107" s="16"/>
      <c r="Q1107" s="18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6"/>
      <c r="AO1107" s="2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</row>
    <row r="1108" spans="1:65" s="8" customFormat="1" ht="12.75">
      <c r="A1108" s="16"/>
      <c r="Q1108" s="18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6"/>
      <c r="AO1108" s="2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</row>
    <row r="1109" spans="1:65" s="8" customFormat="1" ht="12.75">
      <c r="A1109" s="16"/>
      <c r="Q1109" s="18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6"/>
      <c r="AO1109" s="2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</row>
    <row r="1110" spans="1:65" s="8" customFormat="1" ht="12.75">
      <c r="A1110" s="16"/>
      <c r="Q1110" s="18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6"/>
      <c r="AO1110" s="2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</row>
    <row r="1111" spans="1:65" s="8" customFormat="1" ht="12.75">
      <c r="A1111" s="16"/>
      <c r="Q1111" s="18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6"/>
      <c r="AO1111" s="2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</row>
    <row r="1112" spans="1:65" s="8" customFormat="1" ht="12.75">
      <c r="A1112" s="16"/>
      <c r="Q1112" s="18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6"/>
      <c r="AO1112" s="2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</row>
    <row r="1113" spans="1:65" s="8" customFormat="1" ht="12.75">
      <c r="A1113" s="16"/>
      <c r="Q1113" s="18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6"/>
      <c r="AO1113" s="2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</row>
    <row r="1114" spans="1:65" s="8" customFormat="1" ht="12.75">
      <c r="A1114" s="16"/>
      <c r="Q1114" s="18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6"/>
      <c r="AO1114" s="2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</row>
    <row r="1115" spans="1:65" s="8" customFormat="1" ht="12.75">
      <c r="A1115" s="16"/>
      <c r="Q1115" s="18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6"/>
      <c r="AO1115" s="2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</row>
    <row r="1116" spans="1:65" s="8" customFormat="1" ht="12.75">
      <c r="A1116" s="16"/>
      <c r="Q1116" s="18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6"/>
      <c r="AO1116" s="2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</row>
    <row r="1117" spans="1:65" s="8" customFormat="1" ht="12.75">
      <c r="A1117" s="16"/>
      <c r="Q1117" s="18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6"/>
      <c r="AO1117" s="2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</row>
    <row r="1118" spans="1:65" s="8" customFormat="1" ht="12.75">
      <c r="A1118" s="16"/>
      <c r="Q1118" s="18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6"/>
      <c r="AO1118" s="2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</row>
    <row r="1119" spans="1:65" s="8" customFormat="1" ht="12.75">
      <c r="A1119" s="16"/>
      <c r="Q1119" s="18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6"/>
      <c r="AO1119" s="2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</row>
    <row r="1120" spans="1:65" s="8" customFormat="1" ht="12.75">
      <c r="A1120" s="16"/>
      <c r="Q1120" s="18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6"/>
      <c r="AO1120" s="2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</row>
    <row r="1121" spans="1:65" s="8" customFormat="1" ht="12.75">
      <c r="A1121" s="16"/>
      <c r="Q1121" s="18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6"/>
      <c r="AO1121" s="2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</row>
    <row r="1122" spans="1:65" s="8" customFormat="1" ht="12.75">
      <c r="A1122" s="16"/>
      <c r="Q1122" s="18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6"/>
      <c r="AO1122" s="2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</row>
    <row r="1123" spans="1:65" s="8" customFormat="1" ht="12.75">
      <c r="A1123" s="16"/>
      <c r="Q1123" s="18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6"/>
      <c r="AO1123" s="2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</row>
    <row r="1124" spans="1:65" s="8" customFormat="1" ht="12.75">
      <c r="A1124" s="16"/>
      <c r="Q1124" s="18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6"/>
      <c r="AO1124" s="2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</row>
    <row r="1125" spans="1:65" s="8" customFormat="1" ht="12.75">
      <c r="A1125" s="16"/>
      <c r="Q1125" s="18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6"/>
      <c r="AO1125" s="2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</row>
    <row r="1126" spans="1:65" s="8" customFormat="1" ht="12.75">
      <c r="A1126" s="16"/>
      <c r="Q1126" s="18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6"/>
      <c r="AO1126" s="2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</row>
    <row r="1127" spans="1:65" s="8" customFormat="1" ht="12.75">
      <c r="A1127" s="16"/>
      <c r="Q1127" s="18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6"/>
      <c r="AO1127" s="2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</row>
    <row r="1128" spans="1:65" s="8" customFormat="1" ht="12.75">
      <c r="A1128" s="16"/>
      <c r="Q1128" s="18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6"/>
      <c r="AO1128" s="2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</row>
    <row r="1129" spans="1:65" s="8" customFormat="1" ht="12.75">
      <c r="A1129" s="16"/>
      <c r="Q1129" s="18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6"/>
      <c r="AO1129" s="2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</row>
    <row r="1130" spans="1:65" s="8" customFormat="1" ht="12.75">
      <c r="A1130" s="16"/>
      <c r="Q1130" s="18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6"/>
      <c r="AO1130" s="2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</row>
    <row r="1131" spans="1:65" s="8" customFormat="1" ht="12.75">
      <c r="A1131" s="16"/>
      <c r="Q1131" s="18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6"/>
      <c r="AO1131" s="2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</row>
    <row r="1132" spans="1:65" s="8" customFormat="1" ht="12.75">
      <c r="A1132" s="16"/>
      <c r="Q1132" s="18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6"/>
      <c r="AO1132" s="2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</row>
    <row r="1133" spans="1:65" s="8" customFormat="1" ht="12.75">
      <c r="A1133" s="16"/>
      <c r="Q1133" s="18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6"/>
      <c r="AO1133" s="2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</row>
    <row r="1134" spans="1:65" s="8" customFormat="1" ht="12.75">
      <c r="A1134" s="16"/>
      <c r="Q1134" s="18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6"/>
      <c r="AO1134" s="2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</row>
    <row r="1135" spans="1:65" s="8" customFormat="1" ht="12.75">
      <c r="A1135" s="16"/>
      <c r="Q1135" s="18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6"/>
      <c r="AO1135" s="2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</row>
    <row r="1136" spans="1:65" s="8" customFormat="1" ht="12.75">
      <c r="A1136" s="16"/>
      <c r="Q1136" s="18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6"/>
      <c r="AO1136" s="2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</row>
    <row r="1137" spans="1:65" s="8" customFormat="1" ht="12.75">
      <c r="A1137" s="16"/>
      <c r="Q1137" s="18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6"/>
      <c r="AO1137" s="2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</row>
    <row r="1138" spans="1:65" s="8" customFormat="1" ht="12.75">
      <c r="A1138" s="16"/>
      <c r="Q1138" s="18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6"/>
      <c r="AO1138" s="2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</row>
    <row r="1139" spans="1:65" s="8" customFormat="1" ht="12.75">
      <c r="A1139" s="16"/>
      <c r="Q1139" s="18"/>
      <c r="R1139" s="1"/>
      <c r="S1139" s="1"/>
      <c r="T1139" s="2"/>
      <c r="U1139" s="7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6"/>
      <c r="AO1139" s="2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</row>
    <row r="1140" spans="1:65" s="8" customFormat="1" ht="12.75">
      <c r="A1140" s="16"/>
      <c r="Q1140" s="18"/>
      <c r="R1140" s="15"/>
      <c r="S1140" s="15"/>
      <c r="T1140" s="15"/>
      <c r="U1140" s="15"/>
      <c r="V1140" s="15"/>
      <c r="W1140" s="15"/>
      <c r="X1140" s="15"/>
      <c r="Y1140" s="1"/>
      <c r="Z1140" s="1"/>
      <c r="AA1140" s="1"/>
      <c r="AB1140" s="1"/>
      <c r="AC1140" s="1"/>
      <c r="AD1140" s="1"/>
      <c r="AE1140" s="1"/>
      <c r="AF1140" s="1"/>
      <c r="AG1140" s="16"/>
      <c r="AO1140" s="2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</row>
    <row r="1141" spans="1:65" s="8" customFormat="1" ht="12.75">
      <c r="A1141" s="16"/>
      <c r="Q1141" s="18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6"/>
      <c r="AO1141" s="2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</row>
    <row r="1142" spans="1:65" s="8" customFormat="1" ht="12.75">
      <c r="A1142" s="16"/>
      <c r="Q1142" s="18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6"/>
      <c r="AO1142" s="2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</row>
    <row r="1143" spans="1:65" s="8" customFormat="1" ht="12.75">
      <c r="A1143" s="16"/>
      <c r="Q1143" s="18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6"/>
      <c r="AO1143" s="2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</row>
    <row r="1144" spans="1:65" s="8" customFormat="1" ht="12.75">
      <c r="A1144" s="16"/>
      <c r="Q1144" s="18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6"/>
      <c r="AO1144" s="2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</row>
    <row r="1145" spans="1:65" s="8" customFormat="1" ht="12.75">
      <c r="A1145" s="16"/>
      <c r="Q1145" s="18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6"/>
      <c r="AO1145" s="2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</row>
    <row r="1146" spans="1:65" s="8" customFormat="1" ht="12.75">
      <c r="A1146" s="16"/>
      <c r="Q1146" s="18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6"/>
      <c r="AO1146" s="2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</row>
    <row r="1147" spans="1:65" s="8" customFormat="1" ht="12.75">
      <c r="A1147" s="16"/>
      <c r="D1147" s="2"/>
      <c r="E1147" s="7"/>
      <c r="L1147" s="2"/>
      <c r="M1147" s="7"/>
      <c r="Q1147" s="18"/>
      <c r="R1147" s="1"/>
      <c r="S1147" s="1"/>
      <c r="T1147" s="2"/>
      <c r="U1147" s="7"/>
      <c r="V1147" s="1"/>
      <c r="W1147" s="1"/>
      <c r="X1147" s="1"/>
      <c r="Y1147" s="1"/>
      <c r="Z1147" s="1"/>
      <c r="AA1147" s="1"/>
      <c r="AB1147" s="2"/>
      <c r="AC1147" s="7"/>
      <c r="AD1147" s="1"/>
      <c r="AE1147" s="1"/>
      <c r="AF1147" s="1"/>
      <c r="AG1147" s="16"/>
      <c r="AO1147" s="2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</row>
    <row r="1148" spans="1:65" s="8" customFormat="1" ht="12.75">
      <c r="A1148" s="13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Q1148" s="18"/>
      <c r="R1148" s="15"/>
      <c r="S1148" s="15"/>
      <c r="T1148" s="15"/>
      <c r="U1148" s="15"/>
      <c r="V1148" s="15"/>
      <c r="W1148" s="15"/>
      <c r="X1148" s="15"/>
      <c r="Y1148" s="1"/>
      <c r="Z1148" s="1"/>
      <c r="AA1148" s="1"/>
      <c r="AB1148" s="1"/>
      <c r="AC1148" s="1"/>
      <c r="AD1148" s="1"/>
      <c r="AE1148" s="1"/>
      <c r="AF1148" s="1"/>
      <c r="AG1148" s="16"/>
      <c r="AO1148" s="2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</row>
  </sheetData>
  <mergeCells count="693">
    <mergeCell ref="AE857:AF857"/>
    <mergeCell ref="S858:T858"/>
    <mergeCell ref="U858:V858"/>
    <mergeCell ref="W858:X858"/>
    <mergeCell ref="Y858:Z858"/>
    <mergeCell ref="AA858:AB858"/>
    <mergeCell ref="AC858:AD858"/>
    <mergeCell ref="AE858:AF858"/>
    <mergeCell ref="Q857:R857"/>
    <mergeCell ref="S857:T857"/>
    <mergeCell ref="U857:V857"/>
    <mergeCell ref="W857:X857"/>
    <mergeCell ref="Y857:Z857"/>
    <mergeCell ref="AA857:AB857"/>
    <mergeCell ref="AC857:AD857"/>
    <mergeCell ref="X859:Y859"/>
    <mergeCell ref="Q858:R858"/>
    <mergeCell ref="U845:AB845"/>
    <mergeCell ref="AC848:AD848"/>
    <mergeCell ref="AC849:AD849"/>
    <mergeCell ref="AC850:AD850"/>
    <mergeCell ref="U847:AB847"/>
    <mergeCell ref="AD831:AE831"/>
    <mergeCell ref="AD832:AE832"/>
    <mergeCell ref="Q835:X835"/>
    <mergeCell ref="Y835:AF835"/>
    <mergeCell ref="AD827:AE827"/>
    <mergeCell ref="AD828:AE828"/>
    <mergeCell ref="AD829:AE829"/>
    <mergeCell ref="AD830:AE830"/>
    <mergeCell ref="Y822:AF822"/>
    <mergeCell ref="Z824:AC824"/>
    <mergeCell ref="AD825:AE825"/>
    <mergeCell ref="AD826:AE826"/>
    <mergeCell ref="K806:L806"/>
    <mergeCell ref="K807:L807"/>
    <mergeCell ref="Y808:AF808"/>
    <mergeCell ref="D810:M810"/>
    <mergeCell ref="Y810:AF810"/>
    <mergeCell ref="K804:L804"/>
    <mergeCell ref="AE804:AF804"/>
    <mergeCell ref="K805:L805"/>
    <mergeCell ref="AE805:AF805"/>
    <mergeCell ref="K802:L802"/>
    <mergeCell ref="AE802:AF802"/>
    <mergeCell ref="K803:L803"/>
    <mergeCell ref="AE803:AF803"/>
    <mergeCell ref="K800:L800"/>
    <mergeCell ref="AE800:AF800"/>
    <mergeCell ref="K801:L801"/>
    <mergeCell ref="AE801:AF801"/>
    <mergeCell ref="C797:N797"/>
    <mergeCell ref="Y797:AD797"/>
    <mergeCell ref="AE798:AF798"/>
    <mergeCell ref="G799:I799"/>
    <mergeCell ref="AE799:AF799"/>
    <mergeCell ref="B793:H793"/>
    <mergeCell ref="J793:P793"/>
    <mergeCell ref="Q793:X793"/>
    <mergeCell ref="Y793:AF793"/>
    <mergeCell ref="AD781:AE781"/>
    <mergeCell ref="AD782:AE782"/>
    <mergeCell ref="Q785:X785"/>
    <mergeCell ref="Y785:AF785"/>
    <mergeCell ref="AD777:AE777"/>
    <mergeCell ref="AD778:AE778"/>
    <mergeCell ref="AD779:AE779"/>
    <mergeCell ref="AD780:AE780"/>
    <mergeCell ref="Y772:AF772"/>
    <mergeCell ref="Z774:AC774"/>
    <mergeCell ref="AD775:AE775"/>
    <mergeCell ref="AD776:AE776"/>
    <mergeCell ref="K756:L756"/>
    <mergeCell ref="K757:L757"/>
    <mergeCell ref="Y758:AF758"/>
    <mergeCell ref="D760:M760"/>
    <mergeCell ref="Y760:AF760"/>
    <mergeCell ref="K754:L754"/>
    <mergeCell ref="AE754:AF754"/>
    <mergeCell ref="K755:L755"/>
    <mergeCell ref="AE755:AF755"/>
    <mergeCell ref="K752:L752"/>
    <mergeCell ref="AE752:AF752"/>
    <mergeCell ref="K753:L753"/>
    <mergeCell ref="AE753:AF753"/>
    <mergeCell ref="K750:L750"/>
    <mergeCell ref="AE750:AF750"/>
    <mergeCell ref="K751:L751"/>
    <mergeCell ref="AE751:AF751"/>
    <mergeCell ref="C747:N747"/>
    <mergeCell ref="Y747:AD747"/>
    <mergeCell ref="AE748:AF748"/>
    <mergeCell ref="G749:I749"/>
    <mergeCell ref="AE749:AF749"/>
    <mergeCell ref="B743:H743"/>
    <mergeCell ref="J743:P743"/>
    <mergeCell ref="Q743:X743"/>
    <mergeCell ref="Y743:AF743"/>
    <mergeCell ref="AD731:AE731"/>
    <mergeCell ref="AD732:AE732"/>
    <mergeCell ref="Q735:X735"/>
    <mergeCell ref="Y735:AF735"/>
    <mergeCell ref="AD727:AE727"/>
    <mergeCell ref="AD728:AE728"/>
    <mergeCell ref="AD729:AE729"/>
    <mergeCell ref="AD730:AE730"/>
    <mergeCell ref="Y722:AF722"/>
    <mergeCell ref="Z724:AC724"/>
    <mergeCell ref="AD725:AE725"/>
    <mergeCell ref="AD726:AE726"/>
    <mergeCell ref="K706:L706"/>
    <mergeCell ref="K707:L707"/>
    <mergeCell ref="Y708:AF708"/>
    <mergeCell ref="D710:M710"/>
    <mergeCell ref="Y710:AF710"/>
    <mergeCell ref="K704:L704"/>
    <mergeCell ref="AE704:AF704"/>
    <mergeCell ref="K705:L705"/>
    <mergeCell ref="AE705:AF705"/>
    <mergeCell ref="K702:L702"/>
    <mergeCell ref="AE702:AF702"/>
    <mergeCell ref="K703:L703"/>
    <mergeCell ref="AE703:AF703"/>
    <mergeCell ref="K700:L700"/>
    <mergeCell ref="AE700:AF700"/>
    <mergeCell ref="K701:L701"/>
    <mergeCell ref="AE701:AF701"/>
    <mergeCell ref="C697:N697"/>
    <mergeCell ref="Y697:AD697"/>
    <mergeCell ref="AE698:AF698"/>
    <mergeCell ref="G699:I699"/>
    <mergeCell ref="AE699:AF699"/>
    <mergeCell ref="B693:H693"/>
    <mergeCell ref="J693:P693"/>
    <mergeCell ref="Q693:X693"/>
    <mergeCell ref="Y693:AF693"/>
    <mergeCell ref="AD681:AE681"/>
    <mergeCell ref="AD682:AE682"/>
    <mergeCell ref="Q685:X685"/>
    <mergeCell ref="Y685:AF685"/>
    <mergeCell ref="AD677:AE677"/>
    <mergeCell ref="AD678:AE678"/>
    <mergeCell ref="AD679:AE679"/>
    <mergeCell ref="AD680:AE680"/>
    <mergeCell ref="Y672:AF672"/>
    <mergeCell ref="Z674:AC674"/>
    <mergeCell ref="AD675:AE675"/>
    <mergeCell ref="AD676:AE676"/>
    <mergeCell ref="K656:L656"/>
    <mergeCell ref="K657:L657"/>
    <mergeCell ref="Y658:AF658"/>
    <mergeCell ref="D660:M660"/>
    <mergeCell ref="Y660:AF660"/>
    <mergeCell ref="K654:L654"/>
    <mergeCell ref="AE654:AF654"/>
    <mergeCell ref="K655:L655"/>
    <mergeCell ref="AE655:AF655"/>
    <mergeCell ref="K652:L652"/>
    <mergeCell ref="AE652:AF652"/>
    <mergeCell ref="K653:L653"/>
    <mergeCell ref="AE653:AF653"/>
    <mergeCell ref="K650:L650"/>
    <mergeCell ref="AE650:AF650"/>
    <mergeCell ref="K651:L651"/>
    <mergeCell ref="AE651:AF651"/>
    <mergeCell ref="B643:H643"/>
    <mergeCell ref="J643:P643"/>
    <mergeCell ref="Q643:X643"/>
    <mergeCell ref="Y643:AF643"/>
    <mergeCell ref="AD631:AE631"/>
    <mergeCell ref="AD632:AE632"/>
    <mergeCell ref="Q635:X635"/>
    <mergeCell ref="Y635:AF635"/>
    <mergeCell ref="AD627:AE627"/>
    <mergeCell ref="AD628:AE628"/>
    <mergeCell ref="AD629:AE629"/>
    <mergeCell ref="AD630:AE630"/>
    <mergeCell ref="Y622:AF622"/>
    <mergeCell ref="Z624:AC624"/>
    <mergeCell ref="AD625:AE625"/>
    <mergeCell ref="AD626:AE626"/>
    <mergeCell ref="K606:L606"/>
    <mergeCell ref="K607:L607"/>
    <mergeCell ref="Y608:AF608"/>
    <mergeCell ref="D610:M610"/>
    <mergeCell ref="Y610:AF610"/>
    <mergeCell ref="K604:L604"/>
    <mergeCell ref="AE604:AF604"/>
    <mergeCell ref="K605:L605"/>
    <mergeCell ref="AE605:AF605"/>
    <mergeCell ref="K602:L602"/>
    <mergeCell ref="AE602:AF602"/>
    <mergeCell ref="K603:L603"/>
    <mergeCell ref="AE603:AF603"/>
    <mergeCell ref="K600:L600"/>
    <mergeCell ref="AE600:AF600"/>
    <mergeCell ref="K601:L601"/>
    <mergeCell ref="AE601:AF601"/>
    <mergeCell ref="C597:N597"/>
    <mergeCell ref="Y597:AD597"/>
    <mergeCell ref="AE598:AF598"/>
    <mergeCell ref="G599:I599"/>
    <mergeCell ref="AE599:AF599"/>
    <mergeCell ref="B593:H593"/>
    <mergeCell ref="J593:P593"/>
    <mergeCell ref="Q593:X593"/>
    <mergeCell ref="Y593:AF593"/>
    <mergeCell ref="AD581:AE581"/>
    <mergeCell ref="AD582:AE582"/>
    <mergeCell ref="Q585:X585"/>
    <mergeCell ref="Y585:AF585"/>
    <mergeCell ref="AD577:AE577"/>
    <mergeCell ref="AD578:AE578"/>
    <mergeCell ref="AD579:AE579"/>
    <mergeCell ref="AD580:AE580"/>
    <mergeCell ref="Y572:AF572"/>
    <mergeCell ref="Z574:AC574"/>
    <mergeCell ref="AD575:AE575"/>
    <mergeCell ref="AD576:AE576"/>
    <mergeCell ref="K556:L556"/>
    <mergeCell ref="K557:L557"/>
    <mergeCell ref="Y558:AF558"/>
    <mergeCell ref="D560:M560"/>
    <mergeCell ref="Y560:AF560"/>
    <mergeCell ref="K554:L554"/>
    <mergeCell ref="AE554:AF554"/>
    <mergeCell ref="K555:L555"/>
    <mergeCell ref="AE555:AF555"/>
    <mergeCell ref="K552:L552"/>
    <mergeCell ref="AE552:AF552"/>
    <mergeCell ref="K553:L553"/>
    <mergeCell ref="AE553:AF553"/>
    <mergeCell ref="K550:L550"/>
    <mergeCell ref="AE550:AF550"/>
    <mergeCell ref="K551:L551"/>
    <mergeCell ref="AE551:AF551"/>
    <mergeCell ref="C547:N547"/>
    <mergeCell ref="Y547:AD547"/>
    <mergeCell ref="AE548:AF548"/>
    <mergeCell ref="G549:I549"/>
    <mergeCell ref="AE549:AF549"/>
    <mergeCell ref="B543:H543"/>
    <mergeCell ref="J543:P543"/>
    <mergeCell ref="Q543:X543"/>
    <mergeCell ref="Y543:AF543"/>
    <mergeCell ref="AD531:AE531"/>
    <mergeCell ref="AD532:AE532"/>
    <mergeCell ref="Q535:X535"/>
    <mergeCell ref="Y535:AF535"/>
    <mergeCell ref="AD527:AE527"/>
    <mergeCell ref="AD528:AE528"/>
    <mergeCell ref="AD529:AE529"/>
    <mergeCell ref="AD530:AE530"/>
    <mergeCell ref="Y522:AF522"/>
    <mergeCell ref="Z524:AC524"/>
    <mergeCell ref="AD525:AE525"/>
    <mergeCell ref="AD526:AE526"/>
    <mergeCell ref="K506:L506"/>
    <mergeCell ref="K507:L507"/>
    <mergeCell ref="Y508:AF508"/>
    <mergeCell ref="D510:M510"/>
    <mergeCell ref="Y510:AF510"/>
    <mergeCell ref="K504:L504"/>
    <mergeCell ref="AE504:AF504"/>
    <mergeCell ref="K505:L505"/>
    <mergeCell ref="AE505:AF505"/>
    <mergeCell ref="K502:L502"/>
    <mergeCell ref="AE502:AF502"/>
    <mergeCell ref="K503:L503"/>
    <mergeCell ref="AE503:AF503"/>
    <mergeCell ref="K500:L500"/>
    <mergeCell ref="AE500:AF500"/>
    <mergeCell ref="K501:L501"/>
    <mergeCell ref="AE501:AF501"/>
    <mergeCell ref="C497:N497"/>
    <mergeCell ref="Y497:AD497"/>
    <mergeCell ref="AE498:AF498"/>
    <mergeCell ref="G499:I499"/>
    <mergeCell ref="AE499:AF499"/>
    <mergeCell ref="B493:H493"/>
    <mergeCell ref="J493:P493"/>
    <mergeCell ref="Q493:X493"/>
    <mergeCell ref="Y493:AF493"/>
    <mergeCell ref="AD481:AE481"/>
    <mergeCell ref="AD482:AE482"/>
    <mergeCell ref="Q485:X485"/>
    <mergeCell ref="Y485:AF485"/>
    <mergeCell ref="AD477:AE477"/>
    <mergeCell ref="AD478:AE478"/>
    <mergeCell ref="AD479:AE479"/>
    <mergeCell ref="AD480:AE480"/>
    <mergeCell ref="Y472:AF472"/>
    <mergeCell ref="Z474:AC474"/>
    <mergeCell ref="AD475:AE475"/>
    <mergeCell ref="AD476:AE476"/>
    <mergeCell ref="K456:L456"/>
    <mergeCell ref="K457:L457"/>
    <mergeCell ref="Y458:AF458"/>
    <mergeCell ref="D460:M460"/>
    <mergeCell ref="Y460:AF460"/>
    <mergeCell ref="K454:L454"/>
    <mergeCell ref="AE454:AF454"/>
    <mergeCell ref="K455:L455"/>
    <mergeCell ref="AE455:AF455"/>
    <mergeCell ref="K452:L452"/>
    <mergeCell ref="AE452:AF452"/>
    <mergeCell ref="K453:L453"/>
    <mergeCell ref="AE453:AF453"/>
    <mergeCell ref="K450:L450"/>
    <mergeCell ref="AE450:AF450"/>
    <mergeCell ref="K451:L451"/>
    <mergeCell ref="AE451:AF451"/>
    <mergeCell ref="C447:N447"/>
    <mergeCell ref="Y447:AD447"/>
    <mergeCell ref="AE448:AF448"/>
    <mergeCell ref="G449:I449"/>
    <mergeCell ref="AE449:AF449"/>
    <mergeCell ref="B443:H443"/>
    <mergeCell ref="J443:P443"/>
    <mergeCell ref="Q443:X443"/>
    <mergeCell ref="Y443:AF443"/>
    <mergeCell ref="AD431:AE431"/>
    <mergeCell ref="AD432:AE432"/>
    <mergeCell ref="Q435:X435"/>
    <mergeCell ref="Y435:AF435"/>
    <mergeCell ref="AD427:AE427"/>
    <mergeCell ref="AD428:AE428"/>
    <mergeCell ref="AD429:AE429"/>
    <mergeCell ref="AD430:AE430"/>
    <mergeCell ref="Y422:AF422"/>
    <mergeCell ref="Z424:AC424"/>
    <mergeCell ref="AD425:AE425"/>
    <mergeCell ref="AD426:AE426"/>
    <mergeCell ref="K406:L406"/>
    <mergeCell ref="K407:L407"/>
    <mergeCell ref="Y408:AF408"/>
    <mergeCell ref="D410:M410"/>
    <mergeCell ref="Y410:AF410"/>
    <mergeCell ref="K404:L404"/>
    <mergeCell ref="AE404:AF404"/>
    <mergeCell ref="K405:L405"/>
    <mergeCell ref="AE405:AF405"/>
    <mergeCell ref="K402:L402"/>
    <mergeCell ref="AE402:AF402"/>
    <mergeCell ref="K403:L403"/>
    <mergeCell ref="AE403:AF403"/>
    <mergeCell ref="K400:L400"/>
    <mergeCell ref="AE400:AF400"/>
    <mergeCell ref="K401:L401"/>
    <mergeCell ref="AE401:AF401"/>
    <mergeCell ref="C397:N397"/>
    <mergeCell ref="Y397:AD397"/>
    <mergeCell ref="AE398:AF398"/>
    <mergeCell ref="G399:I399"/>
    <mergeCell ref="AE399:AF399"/>
    <mergeCell ref="AD382:AE382"/>
    <mergeCell ref="Q385:X385"/>
    <mergeCell ref="Y385:AF385"/>
    <mergeCell ref="B393:H393"/>
    <mergeCell ref="J393:P393"/>
    <mergeCell ref="Q393:X393"/>
    <mergeCell ref="Y393:AF393"/>
    <mergeCell ref="AD378:AE378"/>
    <mergeCell ref="AD379:AE379"/>
    <mergeCell ref="AD380:AE380"/>
    <mergeCell ref="AD381:AE381"/>
    <mergeCell ref="Z374:AC374"/>
    <mergeCell ref="AD375:AE375"/>
    <mergeCell ref="AD376:AE376"/>
    <mergeCell ref="AD377:AE377"/>
    <mergeCell ref="Y358:AF358"/>
    <mergeCell ref="D360:M360"/>
    <mergeCell ref="Y360:AF360"/>
    <mergeCell ref="Y372:AF372"/>
    <mergeCell ref="K355:L355"/>
    <mergeCell ref="AE355:AF355"/>
    <mergeCell ref="K356:L356"/>
    <mergeCell ref="K357:L357"/>
    <mergeCell ref="K353:L353"/>
    <mergeCell ref="AE353:AF353"/>
    <mergeCell ref="K354:L354"/>
    <mergeCell ref="AE354:AF354"/>
    <mergeCell ref="AE350:AF350"/>
    <mergeCell ref="K351:L351"/>
    <mergeCell ref="AE351:AF351"/>
    <mergeCell ref="K352:L352"/>
    <mergeCell ref="AE352:AF352"/>
    <mergeCell ref="C40:F40"/>
    <mergeCell ref="K40:N40"/>
    <mergeCell ref="I26:J26"/>
    <mergeCell ref="K26:L26"/>
    <mergeCell ref="M26:N26"/>
    <mergeCell ref="A28:P28"/>
    <mergeCell ref="K30:L30"/>
    <mergeCell ref="O26:P26"/>
    <mergeCell ref="A27:B27"/>
    <mergeCell ref="K33:L33"/>
    <mergeCell ref="A26:B26"/>
    <mergeCell ref="C26:D26"/>
    <mergeCell ref="E26:F26"/>
    <mergeCell ref="G26:H26"/>
    <mergeCell ref="K31:L31"/>
    <mergeCell ref="K32:L32"/>
    <mergeCell ref="K51:L51"/>
    <mergeCell ref="K52:L52"/>
    <mergeCell ref="K35:L35"/>
    <mergeCell ref="K36:L36"/>
    <mergeCell ref="K37:L37"/>
    <mergeCell ref="J43:P43"/>
    <mergeCell ref="K50:L50"/>
    <mergeCell ref="AE648:AF648"/>
    <mergeCell ref="G649:I649"/>
    <mergeCell ref="AE649:AF649"/>
    <mergeCell ref="K53:L53"/>
    <mergeCell ref="K54:L54"/>
    <mergeCell ref="K55:L55"/>
    <mergeCell ref="K56:L56"/>
    <mergeCell ref="G349:I349"/>
    <mergeCell ref="AE349:AF349"/>
    <mergeCell ref="K350:L350"/>
    <mergeCell ref="AE53:AF53"/>
    <mergeCell ref="AE54:AF54"/>
    <mergeCell ref="K57:L57"/>
    <mergeCell ref="AE348:AF348"/>
    <mergeCell ref="K34:L34"/>
    <mergeCell ref="AB36:AC36"/>
    <mergeCell ref="AB37:AC37"/>
    <mergeCell ref="Q43:X43"/>
    <mergeCell ref="Y43:AF43"/>
    <mergeCell ref="AE49:AF49"/>
    <mergeCell ref="AE50:AF50"/>
    <mergeCell ref="AE51:AF51"/>
    <mergeCell ref="AE52:AF52"/>
    <mergeCell ref="X25:Y25"/>
    <mergeCell ref="I27:J27"/>
    <mergeCell ref="K27:L27"/>
    <mergeCell ref="M27:N27"/>
    <mergeCell ref="O27:P27"/>
    <mergeCell ref="Q26:R26"/>
    <mergeCell ref="S26:T26"/>
    <mergeCell ref="U26:V26"/>
    <mergeCell ref="G25:J25"/>
    <mergeCell ref="C347:N347"/>
    <mergeCell ref="Y347:AD347"/>
    <mergeCell ref="Q28:AF28"/>
    <mergeCell ref="AB30:AC30"/>
    <mergeCell ref="AB31:AC31"/>
    <mergeCell ref="AB32:AC32"/>
    <mergeCell ref="AB33:AC33"/>
    <mergeCell ref="AB34:AC34"/>
    <mergeCell ref="AB35:AC35"/>
    <mergeCell ref="B43:H43"/>
    <mergeCell ref="Y26:Z26"/>
    <mergeCell ref="AA26:AB26"/>
    <mergeCell ref="AC26:AD26"/>
    <mergeCell ref="B343:H343"/>
    <mergeCell ref="J343:P343"/>
    <mergeCell ref="Y343:AF343"/>
    <mergeCell ref="C27:D27"/>
    <mergeCell ref="E27:F27"/>
    <mergeCell ref="G27:H27"/>
    <mergeCell ref="AE48:AF48"/>
    <mergeCell ref="AE26:AF26"/>
    <mergeCell ref="Q27:R27"/>
    <mergeCell ref="S27:T27"/>
    <mergeCell ref="U27:V27"/>
    <mergeCell ref="W27:X27"/>
    <mergeCell ref="Y27:Z27"/>
    <mergeCell ref="AA27:AB27"/>
    <mergeCell ref="AC27:AD27"/>
    <mergeCell ref="AE27:AF27"/>
    <mergeCell ref="W26:X26"/>
    <mergeCell ref="AE55:AF55"/>
    <mergeCell ref="Y58:AF58"/>
    <mergeCell ref="Y60:AF60"/>
    <mergeCell ref="Y72:AF72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Q85:X85"/>
    <mergeCell ref="Y85:AF85"/>
    <mergeCell ref="Q93:X93"/>
    <mergeCell ref="Y93:AF93"/>
    <mergeCell ref="AD327:AE327"/>
    <mergeCell ref="AD328:AE328"/>
    <mergeCell ref="AD329:AE329"/>
    <mergeCell ref="AD330:AE330"/>
    <mergeCell ref="AD331:AE331"/>
    <mergeCell ref="AD332:AE332"/>
    <mergeCell ref="Q335:X335"/>
    <mergeCell ref="Y335:AF335"/>
    <mergeCell ref="Q343:X343"/>
    <mergeCell ref="Y322:AF322"/>
    <mergeCell ref="Z324:AC324"/>
    <mergeCell ref="AD325:AE325"/>
    <mergeCell ref="AD326:AE326"/>
    <mergeCell ref="K306:L306"/>
    <mergeCell ref="K307:L307"/>
    <mergeCell ref="Y308:AF308"/>
    <mergeCell ref="D310:M310"/>
    <mergeCell ref="Y310:AF310"/>
    <mergeCell ref="K304:L304"/>
    <mergeCell ref="AE304:AF304"/>
    <mergeCell ref="K305:L305"/>
    <mergeCell ref="AE305:AF305"/>
    <mergeCell ref="K302:L302"/>
    <mergeCell ref="AE302:AF302"/>
    <mergeCell ref="K303:L303"/>
    <mergeCell ref="AE303:AF303"/>
    <mergeCell ref="K300:L300"/>
    <mergeCell ref="AE300:AF300"/>
    <mergeCell ref="K301:L301"/>
    <mergeCell ref="AE301:AF301"/>
    <mergeCell ref="C297:N297"/>
    <mergeCell ref="Y297:AD297"/>
    <mergeCell ref="AE298:AF298"/>
    <mergeCell ref="G299:I299"/>
    <mergeCell ref="AE299:AF299"/>
    <mergeCell ref="B293:H293"/>
    <mergeCell ref="J293:P293"/>
    <mergeCell ref="Q293:X293"/>
    <mergeCell ref="Y293:AF293"/>
    <mergeCell ref="AD281:AE281"/>
    <mergeCell ref="AD282:AE282"/>
    <mergeCell ref="Q285:X285"/>
    <mergeCell ref="Y285:AF285"/>
    <mergeCell ref="AD277:AE277"/>
    <mergeCell ref="AD278:AE278"/>
    <mergeCell ref="AD279:AE279"/>
    <mergeCell ref="AD280:AE280"/>
    <mergeCell ref="Y272:AF272"/>
    <mergeCell ref="Z274:AC274"/>
    <mergeCell ref="AD275:AE275"/>
    <mergeCell ref="AD276:AE276"/>
    <mergeCell ref="K256:L256"/>
    <mergeCell ref="K257:L257"/>
    <mergeCell ref="Y258:AF258"/>
    <mergeCell ref="D260:M260"/>
    <mergeCell ref="Y260:AF260"/>
    <mergeCell ref="K254:L254"/>
    <mergeCell ref="AE254:AF254"/>
    <mergeCell ref="K255:L255"/>
    <mergeCell ref="AE255:AF255"/>
    <mergeCell ref="K252:L252"/>
    <mergeCell ref="AE252:AF252"/>
    <mergeCell ref="K253:L253"/>
    <mergeCell ref="AE253:AF253"/>
    <mergeCell ref="K250:L250"/>
    <mergeCell ref="AE250:AF250"/>
    <mergeCell ref="K251:L251"/>
    <mergeCell ref="AE251:AF251"/>
    <mergeCell ref="C247:N247"/>
    <mergeCell ref="Y247:AD247"/>
    <mergeCell ref="AE248:AF248"/>
    <mergeCell ref="G249:I249"/>
    <mergeCell ref="AE249:AF249"/>
    <mergeCell ref="B243:H243"/>
    <mergeCell ref="J243:P243"/>
    <mergeCell ref="Q243:X243"/>
    <mergeCell ref="Y243:AF243"/>
    <mergeCell ref="AD231:AE231"/>
    <mergeCell ref="AD232:AE232"/>
    <mergeCell ref="Q235:X235"/>
    <mergeCell ref="Y235:AF235"/>
    <mergeCell ref="AD227:AE227"/>
    <mergeCell ref="AD228:AE228"/>
    <mergeCell ref="AD229:AE229"/>
    <mergeCell ref="AD230:AE230"/>
    <mergeCell ref="Y222:AF222"/>
    <mergeCell ref="Z224:AC224"/>
    <mergeCell ref="AD225:AE225"/>
    <mergeCell ref="AD226:AE226"/>
    <mergeCell ref="K206:L206"/>
    <mergeCell ref="K207:L207"/>
    <mergeCell ref="Y208:AF208"/>
    <mergeCell ref="D210:M210"/>
    <mergeCell ref="Y210:AF210"/>
    <mergeCell ref="K204:L204"/>
    <mergeCell ref="AE204:AF204"/>
    <mergeCell ref="K205:L205"/>
    <mergeCell ref="AE205:AF205"/>
    <mergeCell ref="K202:L202"/>
    <mergeCell ref="AE202:AF202"/>
    <mergeCell ref="K203:L203"/>
    <mergeCell ref="AE203:AF203"/>
    <mergeCell ref="K200:L200"/>
    <mergeCell ref="AE200:AF200"/>
    <mergeCell ref="K201:L201"/>
    <mergeCell ref="AE201:AF201"/>
    <mergeCell ref="C197:N197"/>
    <mergeCell ref="Y197:AD197"/>
    <mergeCell ref="AE198:AF198"/>
    <mergeCell ref="G199:I199"/>
    <mergeCell ref="AE199:AF199"/>
    <mergeCell ref="Q185:X185"/>
    <mergeCell ref="Y185:AF185"/>
    <mergeCell ref="B193:H193"/>
    <mergeCell ref="J193:P193"/>
    <mergeCell ref="Q193:X193"/>
    <mergeCell ref="Y193:AF193"/>
    <mergeCell ref="AD179:AE179"/>
    <mergeCell ref="AD180:AE180"/>
    <mergeCell ref="AD181:AE181"/>
    <mergeCell ref="AD182:AE182"/>
    <mergeCell ref="AD175:AE175"/>
    <mergeCell ref="AD176:AE176"/>
    <mergeCell ref="AD177:AE177"/>
    <mergeCell ref="AD178:AE178"/>
    <mergeCell ref="D160:M160"/>
    <mergeCell ref="Y160:AF160"/>
    <mergeCell ref="Y172:AF172"/>
    <mergeCell ref="Z174:AC174"/>
    <mergeCell ref="AE154:AF154"/>
    <mergeCell ref="K155:L155"/>
    <mergeCell ref="AE155:AF155"/>
    <mergeCell ref="K156:L156"/>
    <mergeCell ref="AE151:AF151"/>
    <mergeCell ref="K152:L152"/>
    <mergeCell ref="AE152:AF152"/>
    <mergeCell ref="K153:L153"/>
    <mergeCell ref="AE153:AF153"/>
    <mergeCell ref="AE148:AF148"/>
    <mergeCell ref="G149:I149"/>
    <mergeCell ref="AE149:AF149"/>
    <mergeCell ref="K150:L150"/>
    <mergeCell ref="AE150:AF150"/>
    <mergeCell ref="B93:H93"/>
    <mergeCell ref="J93:P93"/>
    <mergeCell ref="C647:N647"/>
    <mergeCell ref="Y647:AD647"/>
    <mergeCell ref="C147:N147"/>
    <mergeCell ref="Y147:AD147"/>
    <mergeCell ref="K151:L151"/>
    <mergeCell ref="K154:L154"/>
    <mergeCell ref="K157:L157"/>
    <mergeCell ref="Y158:AF158"/>
    <mergeCell ref="Q143:X143"/>
    <mergeCell ref="Y143:AF143"/>
    <mergeCell ref="B143:H143"/>
    <mergeCell ref="J143:P143"/>
    <mergeCell ref="AC851:AD851"/>
    <mergeCell ref="AC852:AD852"/>
    <mergeCell ref="AC853:AD853"/>
    <mergeCell ref="AC854:AD854"/>
    <mergeCell ref="AC855:AD855"/>
    <mergeCell ref="D60:M60"/>
    <mergeCell ref="C47:N47"/>
    <mergeCell ref="Y47:AD47"/>
    <mergeCell ref="G49:I49"/>
    <mergeCell ref="Z74:AC74"/>
    <mergeCell ref="AD131:AE131"/>
    <mergeCell ref="AD132:AE132"/>
    <mergeCell ref="Q135:X135"/>
    <mergeCell ref="Y135:AF135"/>
    <mergeCell ref="AD127:AE127"/>
    <mergeCell ref="AD128:AE128"/>
    <mergeCell ref="AD129:AE129"/>
    <mergeCell ref="AD130:AE130"/>
    <mergeCell ref="Y122:AF122"/>
    <mergeCell ref="Z124:AC124"/>
    <mergeCell ref="AD125:AE125"/>
    <mergeCell ref="AD126:AE126"/>
    <mergeCell ref="K106:L106"/>
    <mergeCell ref="K107:L107"/>
    <mergeCell ref="Y108:AF108"/>
    <mergeCell ref="D110:M110"/>
    <mergeCell ref="Y110:AF110"/>
    <mergeCell ref="K104:L104"/>
    <mergeCell ref="AE104:AF104"/>
    <mergeCell ref="K105:L105"/>
    <mergeCell ref="AE105:AF105"/>
    <mergeCell ref="K102:L102"/>
    <mergeCell ref="AE102:AF102"/>
    <mergeCell ref="K103:L103"/>
    <mergeCell ref="AE103:AF103"/>
    <mergeCell ref="K100:L100"/>
    <mergeCell ref="AE100:AF100"/>
    <mergeCell ref="K101:L101"/>
    <mergeCell ref="AE101:AF101"/>
    <mergeCell ref="C97:N97"/>
    <mergeCell ref="Y97:AD97"/>
    <mergeCell ref="AE98:AF98"/>
    <mergeCell ref="G99:I99"/>
    <mergeCell ref="AE99:AF99"/>
    <mergeCell ref="B843:H843"/>
    <mergeCell ref="J843:P843"/>
    <mergeCell ref="Q843:X843"/>
    <mergeCell ref="Y843:AF843"/>
  </mergeCells>
  <hyperlinks>
    <hyperlink ref="B6" r:id="rId1" display="http://www.stortek.com/hughes"/>
    <hyperlink ref="B13" r:id="rId2" display="http://www.aci.net/kalliste/des.htm"/>
  </hyperlinks>
  <printOptions/>
  <pageMargins left="0.75" right="0.75" top="1" bottom="1" header="0.5" footer="0.5"/>
  <pageSetup fitToHeight="0" fitToWidth="1" orientation="landscape" paperSize="9" scale="49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23">
      <selection activeCell="I67" sqref="I67"/>
    </sheetView>
  </sheetViews>
  <sheetFormatPr defaultColWidth="11.00390625" defaultRowHeight="12.75"/>
  <cols>
    <col min="1" max="17" width="3.75390625" style="0" customWidth="1"/>
    <col min="18" max="18" width="10.125" style="0" customWidth="1"/>
  </cols>
  <sheetData>
    <row r="1" spans="1:21" ht="12.75">
      <c r="A1" s="1"/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1"/>
      <c r="S1" s="1" t="s">
        <v>31</v>
      </c>
      <c r="T1" s="1">
        <v>1</v>
      </c>
      <c r="U1" s="1">
        <v>1</v>
      </c>
    </row>
    <row r="2" spans="1:21" ht="12.75">
      <c r="A2" s="1" t="s">
        <v>16</v>
      </c>
      <c r="B2" s="4">
        <v>14</v>
      </c>
      <c r="C2" s="4">
        <v>4</v>
      </c>
      <c r="D2" s="4">
        <v>13</v>
      </c>
      <c r="E2" s="4">
        <v>1</v>
      </c>
      <c r="F2" s="4">
        <v>2</v>
      </c>
      <c r="G2" s="4">
        <v>15</v>
      </c>
      <c r="H2" s="4">
        <v>11</v>
      </c>
      <c r="I2" s="4">
        <v>8</v>
      </c>
      <c r="J2" s="4">
        <v>3</v>
      </c>
      <c r="K2" s="4">
        <v>10</v>
      </c>
      <c r="L2" s="4">
        <v>6</v>
      </c>
      <c r="M2" s="4">
        <v>12</v>
      </c>
      <c r="N2" s="4">
        <v>5</v>
      </c>
      <c r="O2" s="4">
        <v>9</v>
      </c>
      <c r="P2" s="4">
        <v>0</v>
      </c>
      <c r="Q2" s="4">
        <v>7</v>
      </c>
      <c r="R2" s="5" t="s">
        <v>17</v>
      </c>
      <c r="T2" s="1">
        <v>2</v>
      </c>
      <c r="U2" s="1">
        <v>1</v>
      </c>
    </row>
    <row r="3" spans="1:21" ht="12.75">
      <c r="A3" s="1"/>
      <c r="B3" s="4">
        <v>0</v>
      </c>
      <c r="C3" s="4">
        <v>15</v>
      </c>
      <c r="D3" s="4">
        <v>7</v>
      </c>
      <c r="E3" s="4">
        <v>4</v>
      </c>
      <c r="F3" s="4">
        <v>14</v>
      </c>
      <c r="G3" s="4">
        <v>2</v>
      </c>
      <c r="H3" s="4">
        <v>13</v>
      </c>
      <c r="I3" s="4">
        <v>1</v>
      </c>
      <c r="J3" s="4">
        <v>10</v>
      </c>
      <c r="K3" s="4">
        <v>6</v>
      </c>
      <c r="L3" s="4">
        <v>12</v>
      </c>
      <c r="M3" s="4">
        <v>11</v>
      </c>
      <c r="N3" s="4">
        <v>9</v>
      </c>
      <c r="O3" s="4">
        <v>5</v>
      </c>
      <c r="P3" s="4">
        <v>3</v>
      </c>
      <c r="Q3" s="4">
        <v>8</v>
      </c>
      <c r="R3" s="5" t="s">
        <v>18</v>
      </c>
      <c r="T3" s="1">
        <v>3</v>
      </c>
      <c r="U3" s="1">
        <v>2</v>
      </c>
    </row>
    <row r="4" spans="1:21" ht="12.75">
      <c r="A4" s="1"/>
      <c r="B4" s="4">
        <v>4</v>
      </c>
      <c r="C4" s="4">
        <v>1</v>
      </c>
      <c r="D4" s="4">
        <v>14</v>
      </c>
      <c r="E4" s="4">
        <v>8</v>
      </c>
      <c r="F4" s="4">
        <v>13</v>
      </c>
      <c r="G4" s="4">
        <v>6</v>
      </c>
      <c r="H4" s="4">
        <v>2</v>
      </c>
      <c r="I4" s="4">
        <v>11</v>
      </c>
      <c r="J4" s="4">
        <v>15</v>
      </c>
      <c r="K4" s="4">
        <v>12</v>
      </c>
      <c r="L4" s="4">
        <v>9</v>
      </c>
      <c r="M4" s="4">
        <v>7</v>
      </c>
      <c r="N4" s="4">
        <v>3</v>
      </c>
      <c r="O4" s="4">
        <v>10</v>
      </c>
      <c r="P4" s="4">
        <v>5</v>
      </c>
      <c r="Q4" s="4">
        <v>0</v>
      </c>
      <c r="R4" s="5" t="s">
        <v>19</v>
      </c>
      <c r="T4" s="1">
        <v>4</v>
      </c>
      <c r="U4" s="1">
        <v>2</v>
      </c>
    </row>
    <row r="5" spans="1:21" ht="12.75">
      <c r="A5" s="1"/>
      <c r="B5" s="4">
        <v>15</v>
      </c>
      <c r="C5" s="4">
        <v>12</v>
      </c>
      <c r="D5" s="4">
        <v>8</v>
      </c>
      <c r="E5" s="4">
        <v>2</v>
      </c>
      <c r="F5" s="4">
        <v>4</v>
      </c>
      <c r="G5" s="4">
        <v>9</v>
      </c>
      <c r="H5" s="4">
        <v>1</v>
      </c>
      <c r="I5" s="4">
        <v>7</v>
      </c>
      <c r="J5" s="4">
        <v>5</v>
      </c>
      <c r="K5" s="4">
        <v>11</v>
      </c>
      <c r="L5" s="4">
        <v>3</v>
      </c>
      <c r="M5" s="4">
        <v>14</v>
      </c>
      <c r="N5" s="4">
        <v>10</v>
      </c>
      <c r="O5" s="4">
        <v>0</v>
      </c>
      <c r="P5" s="4">
        <v>6</v>
      </c>
      <c r="Q5" s="4">
        <v>13</v>
      </c>
      <c r="R5" s="5" t="s">
        <v>20</v>
      </c>
      <c r="T5" s="1">
        <v>5</v>
      </c>
      <c r="U5" s="1">
        <v>2</v>
      </c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>
        <v>6</v>
      </c>
      <c r="U6" s="1">
        <v>2</v>
      </c>
    </row>
    <row r="7" spans="1:21" ht="12.75">
      <c r="A7" s="1" t="s">
        <v>25</v>
      </c>
      <c r="B7" s="1">
        <v>15</v>
      </c>
      <c r="C7" s="1">
        <v>1</v>
      </c>
      <c r="D7" s="1">
        <v>8</v>
      </c>
      <c r="E7" s="1">
        <v>14</v>
      </c>
      <c r="F7" s="1">
        <v>6</v>
      </c>
      <c r="G7" s="1">
        <v>11</v>
      </c>
      <c r="H7" s="1">
        <v>3</v>
      </c>
      <c r="I7" s="1">
        <v>4</v>
      </c>
      <c r="J7" s="1">
        <v>9</v>
      </c>
      <c r="K7" s="1">
        <v>7</v>
      </c>
      <c r="L7" s="1">
        <v>2</v>
      </c>
      <c r="M7" s="1">
        <v>13</v>
      </c>
      <c r="N7" s="1">
        <v>12</v>
      </c>
      <c r="O7" s="1">
        <v>0</v>
      </c>
      <c r="P7" s="1">
        <v>5</v>
      </c>
      <c r="Q7" s="1">
        <v>10</v>
      </c>
      <c r="R7" s="1"/>
      <c r="T7" s="1">
        <v>7</v>
      </c>
      <c r="U7" s="1">
        <v>2</v>
      </c>
    </row>
    <row r="8" spans="1:21" ht="12.75">
      <c r="A8" s="1"/>
      <c r="B8" s="1">
        <v>3</v>
      </c>
      <c r="C8" s="1">
        <v>13</v>
      </c>
      <c r="D8" s="1">
        <v>4</v>
      </c>
      <c r="E8" s="1">
        <v>7</v>
      </c>
      <c r="F8" s="1">
        <v>15</v>
      </c>
      <c r="G8" s="1">
        <v>2</v>
      </c>
      <c r="H8" s="1">
        <v>8</v>
      </c>
      <c r="I8" s="1">
        <v>14</v>
      </c>
      <c r="J8" s="1">
        <v>12</v>
      </c>
      <c r="K8" s="1">
        <v>0</v>
      </c>
      <c r="L8" s="1">
        <v>1</v>
      </c>
      <c r="M8" s="1">
        <v>10</v>
      </c>
      <c r="N8" s="1">
        <v>6</v>
      </c>
      <c r="O8" s="1">
        <v>9</v>
      </c>
      <c r="P8" s="1">
        <v>11</v>
      </c>
      <c r="Q8" s="1">
        <v>5</v>
      </c>
      <c r="R8" s="1"/>
      <c r="T8" s="1">
        <v>8</v>
      </c>
      <c r="U8" s="1">
        <v>2</v>
      </c>
    </row>
    <row r="9" spans="1:21" ht="12.75">
      <c r="A9" s="1"/>
      <c r="B9" s="1">
        <v>0</v>
      </c>
      <c r="C9" s="1">
        <v>14</v>
      </c>
      <c r="D9" s="1">
        <v>7</v>
      </c>
      <c r="E9" s="1">
        <v>11</v>
      </c>
      <c r="F9" s="1">
        <v>10</v>
      </c>
      <c r="G9" s="1">
        <v>4</v>
      </c>
      <c r="H9" s="1">
        <v>13</v>
      </c>
      <c r="I9" s="1">
        <v>1</v>
      </c>
      <c r="J9" s="1">
        <v>5</v>
      </c>
      <c r="K9" s="1">
        <v>8</v>
      </c>
      <c r="L9" s="1">
        <v>12</v>
      </c>
      <c r="M9" s="1">
        <v>6</v>
      </c>
      <c r="N9" s="1">
        <v>9</v>
      </c>
      <c r="O9" s="1">
        <v>3</v>
      </c>
      <c r="P9" s="1">
        <v>2</v>
      </c>
      <c r="Q9" s="1">
        <v>15</v>
      </c>
      <c r="R9" s="1"/>
      <c r="T9" s="1">
        <v>9</v>
      </c>
      <c r="U9" s="1">
        <v>1</v>
      </c>
    </row>
    <row r="10" spans="1:21" ht="12.75">
      <c r="A10" s="1"/>
      <c r="B10" s="1">
        <v>13</v>
      </c>
      <c r="C10" s="1">
        <v>8</v>
      </c>
      <c r="D10" s="1">
        <v>10</v>
      </c>
      <c r="E10" s="1">
        <v>1</v>
      </c>
      <c r="F10" s="1">
        <v>3</v>
      </c>
      <c r="G10" s="1">
        <v>15</v>
      </c>
      <c r="H10" s="1">
        <v>4</v>
      </c>
      <c r="I10" s="1">
        <v>2</v>
      </c>
      <c r="J10" s="1">
        <v>11</v>
      </c>
      <c r="K10" s="1">
        <v>6</v>
      </c>
      <c r="L10" s="1">
        <v>7</v>
      </c>
      <c r="M10" s="1">
        <v>12</v>
      </c>
      <c r="N10" s="1">
        <v>0</v>
      </c>
      <c r="O10" s="1">
        <v>5</v>
      </c>
      <c r="P10" s="1">
        <v>14</v>
      </c>
      <c r="Q10" s="1">
        <v>9</v>
      </c>
      <c r="R10" s="1"/>
      <c r="T10" s="1">
        <v>10</v>
      </c>
      <c r="U10" s="1">
        <v>2</v>
      </c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">
        <v>11</v>
      </c>
      <c r="U11" s="1">
        <v>2</v>
      </c>
    </row>
    <row r="12" spans="1:21" ht="12.75">
      <c r="A12" s="1" t="s">
        <v>26</v>
      </c>
      <c r="B12" s="1">
        <v>10</v>
      </c>
      <c r="C12" s="1">
        <v>0</v>
      </c>
      <c r="D12" s="1">
        <v>9</v>
      </c>
      <c r="E12" s="1">
        <v>14</v>
      </c>
      <c r="F12" s="1">
        <v>6</v>
      </c>
      <c r="G12" s="1">
        <v>3</v>
      </c>
      <c r="H12" s="1">
        <v>15</v>
      </c>
      <c r="I12" s="1">
        <v>5</v>
      </c>
      <c r="J12" s="1">
        <v>1</v>
      </c>
      <c r="K12" s="1">
        <v>13</v>
      </c>
      <c r="L12" s="1">
        <v>12</v>
      </c>
      <c r="M12" s="1">
        <v>7</v>
      </c>
      <c r="N12" s="1">
        <v>11</v>
      </c>
      <c r="O12" s="1">
        <v>4</v>
      </c>
      <c r="P12" s="1">
        <v>2</v>
      </c>
      <c r="Q12" s="1">
        <v>8</v>
      </c>
      <c r="R12" s="1"/>
      <c r="T12" s="1">
        <v>12</v>
      </c>
      <c r="U12" s="1">
        <v>2</v>
      </c>
    </row>
    <row r="13" spans="1:21" ht="12.75">
      <c r="A13" s="1"/>
      <c r="B13" s="1">
        <v>13</v>
      </c>
      <c r="C13" s="1">
        <v>7</v>
      </c>
      <c r="D13" s="1">
        <v>0</v>
      </c>
      <c r="E13" s="1">
        <v>9</v>
      </c>
      <c r="F13" s="1">
        <v>3</v>
      </c>
      <c r="G13" s="1">
        <v>4</v>
      </c>
      <c r="H13" s="1">
        <v>6</v>
      </c>
      <c r="I13" s="1">
        <v>10</v>
      </c>
      <c r="J13" s="1">
        <v>2</v>
      </c>
      <c r="K13" s="1">
        <v>8</v>
      </c>
      <c r="L13" s="1">
        <v>5</v>
      </c>
      <c r="M13" s="1">
        <v>14</v>
      </c>
      <c r="N13" s="1">
        <v>12</v>
      </c>
      <c r="O13" s="1">
        <v>11</v>
      </c>
      <c r="P13" s="1">
        <v>15</v>
      </c>
      <c r="Q13" s="1">
        <v>1</v>
      </c>
      <c r="R13" s="1"/>
      <c r="T13" s="1">
        <v>13</v>
      </c>
      <c r="U13" s="1">
        <v>2</v>
      </c>
    </row>
    <row r="14" spans="1:21" ht="12.75">
      <c r="A14" s="1"/>
      <c r="B14" s="1">
        <v>13</v>
      </c>
      <c r="C14" s="1">
        <v>6</v>
      </c>
      <c r="D14" s="1">
        <v>4</v>
      </c>
      <c r="E14" s="1">
        <v>9</v>
      </c>
      <c r="F14" s="1">
        <v>8</v>
      </c>
      <c r="G14" s="1">
        <v>15</v>
      </c>
      <c r="H14" s="1">
        <v>3</v>
      </c>
      <c r="I14" s="1">
        <v>0</v>
      </c>
      <c r="J14" s="1">
        <v>11</v>
      </c>
      <c r="K14" s="1">
        <v>1</v>
      </c>
      <c r="L14" s="1">
        <v>2</v>
      </c>
      <c r="M14" s="1">
        <v>12</v>
      </c>
      <c r="N14" s="1">
        <v>5</v>
      </c>
      <c r="O14" s="1">
        <v>10</v>
      </c>
      <c r="P14" s="1">
        <v>14</v>
      </c>
      <c r="Q14" s="1">
        <v>7</v>
      </c>
      <c r="R14" s="1"/>
      <c r="T14" s="1">
        <v>14</v>
      </c>
      <c r="U14" s="1">
        <v>2</v>
      </c>
    </row>
    <row r="15" spans="1:21" ht="12.75">
      <c r="A15" s="1"/>
      <c r="B15" s="1">
        <v>1</v>
      </c>
      <c r="C15" s="1">
        <v>10</v>
      </c>
      <c r="D15" s="1">
        <v>13</v>
      </c>
      <c r="E15" s="1">
        <v>0</v>
      </c>
      <c r="F15" s="1">
        <v>6</v>
      </c>
      <c r="G15" s="1">
        <v>9</v>
      </c>
      <c r="H15" s="1">
        <v>8</v>
      </c>
      <c r="I15" s="1">
        <v>7</v>
      </c>
      <c r="J15" s="1">
        <v>4</v>
      </c>
      <c r="K15" s="1">
        <v>15</v>
      </c>
      <c r="L15" s="1">
        <v>14</v>
      </c>
      <c r="M15" s="1">
        <v>3</v>
      </c>
      <c r="N15" s="1">
        <v>11</v>
      </c>
      <c r="O15" s="1">
        <v>5</v>
      </c>
      <c r="P15" s="1">
        <v>2</v>
      </c>
      <c r="Q15" s="1">
        <v>12</v>
      </c>
      <c r="R15" s="1"/>
      <c r="T15" s="1">
        <v>15</v>
      </c>
      <c r="U15" s="1">
        <v>2</v>
      </c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T16" s="1">
        <v>16</v>
      </c>
      <c r="U16" s="1">
        <v>1</v>
      </c>
    </row>
    <row r="17" spans="1:18" ht="12.75">
      <c r="A17" s="1" t="s">
        <v>27</v>
      </c>
      <c r="B17" s="1">
        <v>7</v>
      </c>
      <c r="C17" s="1">
        <v>13</v>
      </c>
      <c r="D17" s="1">
        <v>14</v>
      </c>
      <c r="E17" s="1">
        <v>3</v>
      </c>
      <c r="F17" s="1">
        <v>0</v>
      </c>
      <c r="G17" s="1">
        <v>6</v>
      </c>
      <c r="H17" s="1">
        <v>9</v>
      </c>
      <c r="I17" s="1">
        <v>10</v>
      </c>
      <c r="J17" s="1">
        <v>1</v>
      </c>
      <c r="K17" s="1">
        <v>2</v>
      </c>
      <c r="L17" s="1">
        <v>8</v>
      </c>
      <c r="M17" s="1">
        <v>5</v>
      </c>
      <c r="N17" s="1">
        <v>11</v>
      </c>
      <c r="O17" s="1">
        <v>12</v>
      </c>
      <c r="P17" s="1">
        <v>4</v>
      </c>
      <c r="Q17" s="1">
        <v>15</v>
      </c>
      <c r="R17" s="1"/>
    </row>
    <row r="18" spans="1:18" ht="12.75">
      <c r="A18" s="1"/>
      <c r="B18" s="1">
        <v>13</v>
      </c>
      <c r="C18" s="1">
        <v>8</v>
      </c>
      <c r="D18" s="1">
        <v>11</v>
      </c>
      <c r="E18" s="1">
        <v>5</v>
      </c>
      <c r="F18" s="1">
        <v>6</v>
      </c>
      <c r="G18" s="1">
        <v>15</v>
      </c>
      <c r="H18" s="1">
        <v>0</v>
      </c>
      <c r="I18" s="1">
        <v>3</v>
      </c>
      <c r="J18" s="1">
        <v>4</v>
      </c>
      <c r="K18" s="1">
        <v>7</v>
      </c>
      <c r="L18" s="1">
        <v>2</v>
      </c>
      <c r="M18" s="1">
        <v>12</v>
      </c>
      <c r="N18" s="1">
        <v>1</v>
      </c>
      <c r="O18" s="1">
        <v>10</v>
      </c>
      <c r="P18" s="1">
        <v>14</v>
      </c>
      <c r="Q18" s="1">
        <v>9</v>
      </c>
      <c r="R18" s="1"/>
    </row>
    <row r="19" spans="1:18" ht="12.75">
      <c r="A19" s="1"/>
      <c r="B19" s="1">
        <v>10</v>
      </c>
      <c r="C19" s="1">
        <v>6</v>
      </c>
      <c r="D19" s="1">
        <v>9</v>
      </c>
      <c r="E19" s="1">
        <v>0</v>
      </c>
      <c r="F19" s="1">
        <v>12</v>
      </c>
      <c r="G19" s="1">
        <v>11</v>
      </c>
      <c r="H19" s="1">
        <v>7</v>
      </c>
      <c r="I19" s="1">
        <v>13</v>
      </c>
      <c r="J19" s="1">
        <v>15</v>
      </c>
      <c r="K19" s="1">
        <v>1</v>
      </c>
      <c r="L19" s="1">
        <v>3</v>
      </c>
      <c r="M19" s="1">
        <v>14</v>
      </c>
      <c r="N19" s="1">
        <v>5</v>
      </c>
      <c r="O19" s="1">
        <v>2</v>
      </c>
      <c r="P19" s="1">
        <v>8</v>
      </c>
      <c r="Q19" s="1">
        <v>4</v>
      </c>
      <c r="R19" s="1"/>
    </row>
    <row r="20" spans="1:18" ht="12.75">
      <c r="A20" s="1"/>
      <c r="B20" s="1">
        <v>3</v>
      </c>
      <c r="C20" s="1">
        <v>15</v>
      </c>
      <c r="D20" s="1">
        <v>0</v>
      </c>
      <c r="E20" s="1">
        <v>6</v>
      </c>
      <c r="F20" s="1">
        <v>10</v>
      </c>
      <c r="G20" s="1">
        <v>1</v>
      </c>
      <c r="H20" s="1">
        <v>13</v>
      </c>
      <c r="I20" s="1">
        <v>8</v>
      </c>
      <c r="J20" s="1">
        <v>9</v>
      </c>
      <c r="K20" s="1">
        <v>4</v>
      </c>
      <c r="L20" s="1">
        <v>5</v>
      </c>
      <c r="M20" s="1">
        <v>11</v>
      </c>
      <c r="N20" s="1">
        <v>12</v>
      </c>
      <c r="O20" s="1">
        <v>7</v>
      </c>
      <c r="P20" s="1">
        <v>2</v>
      </c>
      <c r="Q20" s="1">
        <v>14</v>
      </c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 t="s">
        <v>28</v>
      </c>
      <c r="B22" s="1">
        <v>2</v>
      </c>
      <c r="C22" s="1">
        <v>12</v>
      </c>
      <c r="D22" s="1">
        <v>4</v>
      </c>
      <c r="E22" s="1">
        <v>1</v>
      </c>
      <c r="F22" s="1">
        <v>7</v>
      </c>
      <c r="G22" s="1">
        <v>10</v>
      </c>
      <c r="H22" s="1">
        <v>11</v>
      </c>
      <c r="I22" s="1">
        <v>6</v>
      </c>
      <c r="J22" s="1">
        <v>8</v>
      </c>
      <c r="K22" s="1">
        <v>5</v>
      </c>
      <c r="L22" s="1">
        <v>3</v>
      </c>
      <c r="M22" s="1">
        <v>15</v>
      </c>
      <c r="N22" s="1">
        <v>13</v>
      </c>
      <c r="O22" s="1">
        <v>0</v>
      </c>
      <c r="P22" s="1">
        <v>14</v>
      </c>
      <c r="Q22" s="1">
        <v>9</v>
      </c>
      <c r="R22" s="1"/>
    </row>
    <row r="23" spans="1:18" ht="12.75">
      <c r="A23" s="1"/>
      <c r="B23" s="1">
        <v>14</v>
      </c>
      <c r="C23" s="1">
        <v>11</v>
      </c>
      <c r="D23" s="1">
        <v>2</v>
      </c>
      <c r="E23" s="1">
        <v>12</v>
      </c>
      <c r="F23" s="1">
        <v>4</v>
      </c>
      <c r="G23" s="1">
        <v>7</v>
      </c>
      <c r="H23" s="1">
        <v>13</v>
      </c>
      <c r="I23" s="1">
        <v>1</v>
      </c>
      <c r="J23" s="1">
        <v>5</v>
      </c>
      <c r="K23" s="1">
        <v>0</v>
      </c>
      <c r="L23" s="1">
        <v>15</v>
      </c>
      <c r="M23" s="1">
        <v>10</v>
      </c>
      <c r="N23" s="1">
        <v>3</v>
      </c>
      <c r="O23" s="1">
        <v>9</v>
      </c>
      <c r="P23" s="1">
        <v>8</v>
      </c>
      <c r="Q23" s="1">
        <v>6</v>
      </c>
      <c r="R23" s="1"/>
    </row>
    <row r="24" spans="1:18" ht="12.75">
      <c r="A24" s="1"/>
      <c r="B24" s="1">
        <v>4</v>
      </c>
      <c r="C24" s="1">
        <v>2</v>
      </c>
      <c r="D24" s="1">
        <v>1</v>
      </c>
      <c r="E24" s="1">
        <v>11</v>
      </c>
      <c r="F24" s="1">
        <v>10</v>
      </c>
      <c r="G24" s="1">
        <v>13</v>
      </c>
      <c r="H24" s="1">
        <v>7</v>
      </c>
      <c r="I24" s="1">
        <v>8</v>
      </c>
      <c r="J24" s="1">
        <v>15</v>
      </c>
      <c r="K24" s="1">
        <v>9</v>
      </c>
      <c r="L24" s="1">
        <v>12</v>
      </c>
      <c r="M24" s="1">
        <v>5</v>
      </c>
      <c r="N24" s="1">
        <v>6</v>
      </c>
      <c r="O24" s="1">
        <v>3</v>
      </c>
      <c r="P24" s="1">
        <v>0</v>
      </c>
      <c r="Q24" s="1">
        <v>14</v>
      </c>
      <c r="R24" s="1"/>
    </row>
    <row r="25" spans="1:18" ht="12.75">
      <c r="A25" s="1"/>
      <c r="B25" s="1">
        <v>11</v>
      </c>
      <c r="C25" s="1">
        <v>8</v>
      </c>
      <c r="D25" s="1">
        <v>12</v>
      </c>
      <c r="E25" s="1">
        <v>7</v>
      </c>
      <c r="F25" s="1">
        <v>1</v>
      </c>
      <c r="G25" s="1">
        <v>14</v>
      </c>
      <c r="H25" s="1">
        <v>2</v>
      </c>
      <c r="I25" s="1">
        <v>13</v>
      </c>
      <c r="J25" s="1">
        <v>6</v>
      </c>
      <c r="K25" s="1">
        <v>15</v>
      </c>
      <c r="L25" s="1">
        <v>0</v>
      </c>
      <c r="M25" s="1">
        <v>9</v>
      </c>
      <c r="N25" s="1">
        <v>10</v>
      </c>
      <c r="O25" s="1">
        <v>4</v>
      </c>
      <c r="P25" s="1">
        <v>5</v>
      </c>
      <c r="Q25" s="1">
        <v>3</v>
      </c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 t="s">
        <v>29</v>
      </c>
      <c r="B27" s="1">
        <v>12</v>
      </c>
      <c r="C27" s="1">
        <v>1</v>
      </c>
      <c r="D27" s="1">
        <v>10</v>
      </c>
      <c r="E27" s="1">
        <v>15</v>
      </c>
      <c r="F27" s="1">
        <v>9</v>
      </c>
      <c r="G27" s="1">
        <v>2</v>
      </c>
      <c r="H27" s="1">
        <v>6</v>
      </c>
      <c r="I27" s="1">
        <v>8</v>
      </c>
      <c r="J27" s="1">
        <v>0</v>
      </c>
      <c r="K27" s="1">
        <v>13</v>
      </c>
      <c r="L27" s="1">
        <v>3</v>
      </c>
      <c r="M27" s="1">
        <v>4</v>
      </c>
      <c r="N27" s="1">
        <v>14</v>
      </c>
      <c r="O27" s="1">
        <v>7</v>
      </c>
      <c r="P27" s="1">
        <v>5</v>
      </c>
      <c r="Q27" s="1">
        <v>11</v>
      </c>
      <c r="R27" s="1"/>
    </row>
    <row r="28" spans="1:18" ht="12.75">
      <c r="A28" s="1"/>
      <c r="B28" s="1">
        <v>10</v>
      </c>
      <c r="C28" s="1">
        <v>15</v>
      </c>
      <c r="D28" s="1">
        <v>4</v>
      </c>
      <c r="E28" s="1">
        <v>2</v>
      </c>
      <c r="F28" s="1">
        <v>7</v>
      </c>
      <c r="G28" s="1">
        <v>12</v>
      </c>
      <c r="H28" s="1">
        <v>9</v>
      </c>
      <c r="I28" s="1">
        <v>5</v>
      </c>
      <c r="J28" s="1">
        <v>6</v>
      </c>
      <c r="K28" s="1">
        <v>1</v>
      </c>
      <c r="L28" s="1">
        <v>13</v>
      </c>
      <c r="M28" s="1">
        <v>14</v>
      </c>
      <c r="N28" s="1">
        <v>0</v>
      </c>
      <c r="O28" s="1">
        <v>11</v>
      </c>
      <c r="P28" s="1">
        <v>3</v>
      </c>
      <c r="Q28" s="1">
        <v>8</v>
      </c>
      <c r="R28" s="1"/>
    </row>
    <row r="29" spans="1:18" ht="12.75">
      <c r="A29" s="1"/>
      <c r="B29" s="1">
        <v>9</v>
      </c>
      <c r="C29" s="1">
        <v>14</v>
      </c>
      <c r="D29" s="1">
        <v>15</v>
      </c>
      <c r="E29" s="1">
        <v>5</v>
      </c>
      <c r="F29" s="1">
        <v>2</v>
      </c>
      <c r="G29" s="1">
        <v>8</v>
      </c>
      <c r="H29" s="1">
        <v>12</v>
      </c>
      <c r="I29" s="1">
        <v>3</v>
      </c>
      <c r="J29" s="1">
        <v>7</v>
      </c>
      <c r="K29" s="1">
        <v>0</v>
      </c>
      <c r="L29" s="1">
        <v>4</v>
      </c>
      <c r="M29" s="1">
        <v>10</v>
      </c>
      <c r="N29" s="1">
        <v>1</v>
      </c>
      <c r="O29" s="1">
        <v>13</v>
      </c>
      <c r="P29" s="1">
        <v>11</v>
      </c>
      <c r="Q29" s="1">
        <v>6</v>
      </c>
      <c r="R29" s="1"/>
    </row>
    <row r="30" spans="1:18" ht="12.75">
      <c r="A30" s="1"/>
      <c r="B30" s="1">
        <v>4</v>
      </c>
      <c r="C30" s="1">
        <v>3</v>
      </c>
      <c r="D30" s="1">
        <v>2</v>
      </c>
      <c r="E30" s="1">
        <v>12</v>
      </c>
      <c r="F30" s="1">
        <v>9</v>
      </c>
      <c r="G30" s="1">
        <v>5</v>
      </c>
      <c r="H30" s="1">
        <v>15</v>
      </c>
      <c r="I30" s="1">
        <v>10</v>
      </c>
      <c r="J30" s="1">
        <v>11</v>
      </c>
      <c r="K30" s="1">
        <v>14</v>
      </c>
      <c r="L30" s="1">
        <v>1</v>
      </c>
      <c r="M30" s="1">
        <v>7</v>
      </c>
      <c r="N30" s="1">
        <v>6</v>
      </c>
      <c r="O30" s="1">
        <v>0</v>
      </c>
      <c r="P30" s="1">
        <v>8</v>
      </c>
      <c r="Q30" s="1">
        <v>13</v>
      </c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 t="s">
        <v>30</v>
      </c>
      <c r="B32" s="1">
        <v>4</v>
      </c>
      <c r="C32" s="1">
        <v>11</v>
      </c>
      <c r="D32" s="1">
        <v>2</v>
      </c>
      <c r="E32" s="1">
        <v>14</v>
      </c>
      <c r="F32" s="1">
        <v>15</v>
      </c>
      <c r="G32" s="1">
        <v>0</v>
      </c>
      <c r="H32" s="1">
        <v>8</v>
      </c>
      <c r="I32" s="1">
        <v>13</v>
      </c>
      <c r="J32" s="1">
        <v>3</v>
      </c>
      <c r="K32" s="1">
        <v>12</v>
      </c>
      <c r="L32" s="1">
        <v>9</v>
      </c>
      <c r="M32" s="1">
        <v>7</v>
      </c>
      <c r="N32" s="1">
        <v>5</v>
      </c>
      <c r="O32" s="1">
        <v>10</v>
      </c>
      <c r="P32" s="1">
        <v>6</v>
      </c>
      <c r="Q32" s="1">
        <v>1</v>
      </c>
      <c r="R32" s="1"/>
    </row>
    <row r="33" spans="1:18" ht="12.75">
      <c r="A33" s="1"/>
      <c r="B33" s="1">
        <v>13</v>
      </c>
      <c r="C33" s="1">
        <v>0</v>
      </c>
      <c r="D33" s="1">
        <v>11</v>
      </c>
      <c r="E33" s="1">
        <v>7</v>
      </c>
      <c r="F33" s="1">
        <v>4</v>
      </c>
      <c r="G33" s="1">
        <v>9</v>
      </c>
      <c r="H33" s="1">
        <v>1</v>
      </c>
      <c r="I33" s="1">
        <v>10</v>
      </c>
      <c r="J33" s="1">
        <v>14</v>
      </c>
      <c r="K33" s="1">
        <v>3</v>
      </c>
      <c r="L33" s="1">
        <v>5</v>
      </c>
      <c r="M33" s="1">
        <v>12</v>
      </c>
      <c r="N33" s="1">
        <v>2</v>
      </c>
      <c r="O33" s="1">
        <v>15</v>
      </c>
      <c r="P33" s="1">
        <v>8</v>
      </c>
      <c r="Q33" s="1">
        <v>6</v>
      </c>
      <c r="R33" s="1"/>
    </row>
    <row r="34" spans="1:18" ht="12.75">
      <c r="A34" s="1"/>
      <c r="B34" s="1">
        <v>1</v>
      </c>
      <c r="C34" s="1">
        <v>4</v>
      </c>
      <c r="D34" s="1">
        <v>11</v>
      </c>
      <c r="E34" s="1">
        <v>13</v>
      </c>
      <c r="F34" s="1">
        <v>12</v>
      </c>
      <c r="G34" s="1">
        <v>3</v>
      </c>
      <c r="H34" s="1">
        <v>7</v>
      </c>
      <c r="I34" s="1">
        <v>14</v>
      </c>
      <c r="J34" s="1">
        <v>10</v>
      </c>
      <c r="K34" s="1">
        <v>15</v>
      </c>
      <c r="L34" s="1">
        <v>6</v>
      </c>
      <c r="M34" s="1">
        <v>8</v>
      </c>
      <c r="N34" s="1">
        <v>0</v>
      </c>
      <c r="O34" s="1">
        <v>5</v>
      </c>
      <c r="P34" s="1">
        <v>9</v>
      </c>
      <c r="Q34" s="1">
        <v>2</v>
      </c>
      <c r="R34" s="1"/>
    </row>
    <row r="35" spans="1:18" ht="12.75">
      <c r="A35" s="1"/>
      <c r="B35" s="1">
        <v>6</v>
      </c>
      <c r="C35" s="1">
        <v>11</v>
      </c>
      <c r="D35" s="1">
        <v>13</v>
      </c>
      <c r="E35" s="1">
        <v>8</v>
      </c>
      <c r="F35" s="1">
        <v>1</v>
      </c>
      <c r="G35" s="1">
        <v>4</v>
      </c>
      <c r="H35" s="1">
        <v>10</v>
      </c>
      <c r="I35" s="1">
        <v>7</v>
      </c>
      <c r="J35" s="1">
        <v>9</v>
      </c>
      <c r="K35" s="1">
        <v>5</v>
      </c>
      <c r="L35" s="1">
        <v>0</v>
      </c>
      <c r="M35" s="1">
        <v>15</v>
      </c>
      <c r="N35" s="1">
        <v>14</v>
      </c>
      <c r="O35" s="1">
        <v>2</v>
      </c>
      <c r="P35" s="1">
        <v>3</v>
      </c>
      <c r="Q35" s="1">
        <v>12</v>
      </c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 t="s">
        <v>33</v>
      </c>
      <c r="B37" s="1">
        <v>13</v>
      </c>
      <c r="C37" s="1">
        <v>2</v>
      </c>
      <c r="D37" s="1">
        <v>8</v>
      </c>
      <c r="E37" s="1">
        <v>4</v>
      </c>
      <c r="F37" s="1">
        <v>6</v>
      </c>
      <c r="G37" s="1">
        <v>15</v>
      </c>
      <c r="H37" s="1">
        <v>11</v>
      </c>
      <c r="I37" s="1">
        <v>1</v>
      </c>
      <c r="J37" s="1">
        <v>10</v>
      </c>
      <c r="K37" s="1">
        <v>9</v>
      </c>
      <c r="L37" s="1">
        <v>3</v>
      </c>
      <c r="M37" s="1">
        <v>14</v>
      </c>
      <c r="N37" s="1">
        <v>5</v>
      </c>
      <c r="O37" s="1">
        <v>0</v>
      </c>
      <c r="P37" s="1">
        <v>12</v>
      </c>
      <c r="Q37" s="1">
        <v>7</v>
      </c>
      <c r="R37" s="1"/>
    </row>
    <row r="38" spans="1:18" ht="12.75">
      <c r="A38" s="1"/>
      <c r="B38" s="1">
        <v>1</v>
      </c>
      <c r="C38" s="1">
        <v>15</v>
      </c>
      <c r="D38" s="1">
        <v>13</v>
      </c>
      <c r="E38" s="1">
        <v>8</v>
      </c>
      <c r="F38" s="1">
        <v>10</v>
      </c>
      <c r="G38" s="1">
        <v>3</v>
      </c>
      <c r="H38" s="1">
        <v>7</v>
      </c>
      <c r="I38" s="1">
        <v>4</v>
      </c>
      <c r="J38" s="1">
        <v>12</v>
      </c>
      <c r="K38" s="1">
        <v>5</v>
      </c>
      <c r="L38" s="1">
        <v>6</v>
      </c>
      <c r="M38" s="1">
        <v>11</v>
      </c>
      <c r="N38" s="1">
        <v>0</v>
      </c>
      <c r="O38" s="1">
        <v>14</v>
      </c>
      <c r="P38" s="1">
        <v>9</v>
      </c>
      <c r="Q38" s="1">
        <v>2</v>
      </c>
      <c r="R38" s="1"/>
    </row>
    <row r="39" spans="1:18" ht="12.75">
      <c r="A39" s="1"/>
      <c r="B39" s="1">
        <v>7</v>
      </c>
      <c r="C39" s="1">
        <v>11</v>
      </c>
      <c r="D39" s="1">
        <v>4</v>
      </c>
      <c r="E39" s="1">
        <v>1</v>
      </c>
      <c r="F39" s="1">
        <v>9</v>
      </c>
      <c r="G39" s="1">
        <v>12</v>
      </c>
      <c r="H39" s="1">
        <v>14</v>
      </c>
      <c r="I39" s="1">
        <v>2</v>
      </c>
      <c r="J39" s="1">
        <v>0</v>
      </c>
      <c r="K39" s="1">
        <v>6</v>
      </c>
      <c r="L39" s="1">
        <v>10</v>
      </c>
      <c r="M39" s="1">
        <v>13</v>
      </c>
      <c r="N39" s="1">
        <v>15</v>
      </c>
      <c r="O39" s="1">
        <v>3</v>
      </c>
      <c r="P39" s="1">
        <v>5</v>
      </c>
      <c r="Q39" s="1">
        <v>8</v>
      </c>
      <c r="R39" s="1"/>
    </row>
    <row r="40" spans="1:18" ht="12.75">
      <c r="A40" s="1"/>
      <c r="B40" s="1">
        <v>2</v>
      </c>
      <c r="C40" s="1">
        <v>1</v>
      </c>
      <c r="D40" s="1">
        <v>14</v>
      </c>
      <c r="E40" s="1">
        <v>7</v>
      </c>
      <c r="F40" s="1">
        <v>4</v>
      </c>
      <c r="G40" s="1">
        <v>10</v>
      </c>
      <c r="H40" s="1">
        <v>8</v>
      </c>
      <c r="I40" s="1">
        <v>13</v>
      </c>
      <c r="J40" s="1">
        <v>15</v>
      </c>
      <c r="K40" s="1">
        <v>12</v>
      </c>
      <c r="L40" s="1">
        <v>9</v>
      </c>
      <c r="M40" s="1">
        <v>0</v>
      </c>
      <c r="N40" s="1">
        <v>3</v>
      </c>
      <c r="O40" s="1">
        <v>5</v>
      </c>
      <c r="P40" s="1">
        <v>6</v>
      </c>
      <c r="Q40" s="1">
        <v>11</v>
      </c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6" spans="1:17" ht="12.75">
      <c r="A46" s="1">
        <v>57</v>
      </c>
      <c r="B46" s="1">
        <v>49</v>
      </c>
      <c r="C46" s="1">
        <v>41</v>
      </c>
      <c r="D46" s="1">
        <v>33</v>
      </c>
      <c r="E46" s="1">
        <v>25</v>
      </c>
      <c r="F46" s="1">
        <v>17</v>
      </c>
      <c r="G46" s="1">
        <v>9</v>
      </c>
      <c r="H46" s="1" t="s">
        <v>1</v>
      </c>
      <c r="K46" s="1">
        <v>14</v>
      </c>
      <c r="L46" s="1">
        <v>17</v>
      </c>
      <c r="M46" s="1">
        <v>11</v>
      </c>
      <c r="N46" s="1">
        <v>24</v>
      </c>
      <c r="O46" s="1">
        <v>1</v>
      </c>
      <c r="P46" s="1">
        <v>5</v>
      </c>
      <c r="Q46" t="s">
        <v>60</v>
      </c>
    </row>
    <row r="47" spans="1:16" ht="12.75">
      <c r="A47" s="1">
        <v>1</v>
      </c>
      <c r="B47" s="1">
        <v>58</v>
      </c>
      <c r="C47" s="1">
        <v>50</v>
      </c>
      <c r="D47" s="1">
        <v>42</v>
      </c>
      <c r="E47" s="1">
        <v>34</v>
      </c>
      <c r="F47" s="1">
        <v>26</v>
      </c>
      <c r="G47" s="1">
        <v>18</v>
      </c>
      <c r="H47" s="1"/>
      <c r="K47" s="1">
        <v>3</v>
      </c>
      <c r="L47" s="1">
        <v>28</v>
      </c>
      <c r="M47" s="1">
        <v>15</v>
      </c>
      <c r="N47" s="1">
        <v>6</v>
      </c>
      <c r="O47" s="1">
        <v>21</v>
      </c>
      <c r="P47" s="1">
        <v>10</v>
      </c>
    </row>
    <row r="48" spans="1:16" ht="12.75">
      <c r="A48" s="1">
        <v>10</v>
      </c>
      <c r="B48" s="1">
        <v>2</v>
      </c>
      <c r="C48" s="1">
        <v>59</v>
      </c>
      <c r="D48" s="1">
        <v>51</v>
      </c>
      <c r="E48" s="1">
        <v>43</v>
      </c>
      <c r="F48" s="1">
        <v>35</v>
      </c>
      <c r="G48" s="1">
        <v>27</v>
      </c>
      <c r="H48" s="1"/>
      <c r="K48" s="1">
        <v>23</v>
      </c>
      <c r="L48" s="1">
        <v>19</v>
      </c>
      <c r="M48" s="1">
        <v>12</v>
      </c>
      <c r="N48" s="1">
        <v>4</v>
      </c>
      <c r="O48" s="1">
        <v>26</v>
      </c>
      <c r="P48" s="1">
        <v>8</v>
      </c>
    </row>
    <row r="49" spans="1:16" ht="12.75">
      <c r="A49" s="1">
        <v>19</v>
      </c>
      <c r="B49" s="1">
        <v>11</v>
      </c>
      <c r="C49" s="1">
        <v>3</v>
      </c>
      <c r="D49" s="1">
        <v>60</v>
      </c>
      <c r="E49" s="1">
        <v>52</v>
      </c>
      <c r="F49" s="1">
        <v>44</v>
      </c>
      <c r="G49" s="1">
        <v>36</v>
      </c>
      <c r="H49" s="1"/>
      <c r="K49" s="1">
        <v>16</v>
      </c>
      <c r="L49" s="1">
        <v>7</v>
      </c>
      <c r="M49" s="1">
        <v>27</v>
      </c>
      <c r="N49" s="1">
        <v>20</v>
      </c>
      <c r="O49" s="1">
        <v>13</v>
      </c>
      <c r="P49" s="1">
        <v>2</v>
      </c>
    </row>
    <row r="50" spans="1:16" ht="12.75">
      <c r="A50" s="1">
        <v>63</v>
      </c>
      <c r="B50" s="1">
        <v>55</v>
      </c>
      <c r="C50" s="1">
        <v>47</v>
      </c>
      <c r="D50" s="1">
        <v>39</v>
      </c>
      <c r="E50" s="1">
        <v>31</v>
      </c>
      <c r="F50" s="1">
        <v>23</v>
      </c>
      <c r="G50" s="1">
        <v>15</v>
      </c>
      <c r="H50" s="1"/>
      <c r="K50" s="1">
        <v>41</v>
      </c>
      <c r="L50" s="1">
        <v>52</v>
      </c>
      <c r="M50" s="1">
        <v>31</v>
      </c>
      <c r="N50" s="1">
        <v>37</v>
      </c>
      <c r="O50" s="1">
        <v>47</v>
      </c>
      <c r="P50" s="1">
        <v>55</v>
      </c>
    </row>
    <row r="51" spans="1:16" ht="12.75">
      <c r="A51" s="1">
        <v>7</v>
      </c>
      <c r="B51" s="1">
        <v>62</v>
      </c>
      <c r="C51" s="1">
        <v>54</v>
      </c>
      <c r="D51" s="1">
        <v>46</v>
      </c>
      <c r="E51" s="1">
        <v>38</v>
      </c>
      <c r="F51" s="1">
        <v>30</v>
      </c>
      <c r="G51" s="1">
        <v>22</v>
      </c>
      <c r="H51" s="1"/>
      <c r="K51" s="1">
        <v>30</v>
      </c>
      <c r="L51" s="1">
        <v>40</v>
      </c>
      <c r="M51" s="1">
        <v>51</v>
      </c>
      <c r="N51" s="1">
        <v>45</v>
      </c>
      <c r="O51" s="1">
        <v>33</v>
      </c>
      <c r="P51" s="1">
        <v>48</v>
      </c>
    </row>
    <row r="52" spans="1:16" ht="12.75">
      <c r="A52" s="1">
        <v>14</v>
      </c>
      <c r="B52" s="1">
        <v>6</v>
      </c>
      <c r="C52" s="1">
        <v>61</v>
      </c>
      <c r="D52" s="1">
        <v>53</v>
      </c>
      <c r="E52" s="1">
        <v>45</v>
      </c>
      <c r="F52" s="1">
        <v>37</v>
      </c>
      <c r="G52" s="1">
        <v>29</v>
      </c>
      <c r="H52" s="1"/>
      <c r="K52" s="1">
        <v>44</v>
      </c>
      <c r="L52" s="1">
        <v>49</v>
      </c>
      <c r="M52" s="1">
        <v>39</v>
      </c>
      <c r="N52" s="1">
        <v>56</v>
      </c>
      <c r="O52" s="1">
        <v>34</v>
      </c>
      <c r="P52" s="1">
        <v>53</v>
      </c>
    </row>
    <row r="53" spans="1:16" ht="12.75">
      <c r="A53" s="1">
        <v>21</v>
      </c>
      <c r="B53" s="1">
        <v>13</v>
      </c>
      <c r="C53" s="1">
        <v>5</v>
      </c>
      <c r="D53" s="1">
        <v>28</v>
      </c>
      <c r="E53" s="1">
        <v>20</v>
      </c>
      <c r="F53" s="1">
        <v>12</v>
      </c>
      <c r="G53" s="1">
        <v>4</v>
      </c>
      <c r="H53" s="1"/>
      <c r="K53" s="1">
        <v>46</v>
      </c>
      <c r="L53" s="1">
        <v>42</v>
      </c>
      <c r="M53" s="1">
        <v>50</v>
      </c>
      <c r="N53" s="1">
        <v>36</v>
      </c>
      <c r="O53" s="1">
        <v>29</v>
      </c>
      <c r="P53" s="1">
        <v>32</v>
      </c>
    </row>
    <row r="56" spans="11:16" ht="12.75">
      <c r="K56" s="40" t="s">
        <v>3</v>
      </c>
      <c r="L56" s="40"/>
      <c r="M56" s="40"/>
      <c r="N56" s="40"/>
      <c r="O56" s="40"/>
      <c r="P56" s="40"/>
    </row>
    <row r="57" spans="1:16" ht="12.75">
      <c r="A57" s="1">
        <v>58</v>
      </c>
      <c r="B57" s="1">
        <v>50</v>
      </c>
      <c r="C57" s="1">
        <v>42</v>
      </c>
      <c r="D57" s="1">
        <v>34</v>
      </c>
      <c r="E57" s="1">
        <v>26</v>
      </c>
      <c r="F57" s="1">
        <v>18</v>
      </c>
      <c r="G57" s="1">
        <v>10</v>
      </c>
      <c r="H57" s="1">
        <v>2</v>
      </c>
      <c r="I57" t="s">
        <v>2</v>
      </c>
      <c r="K57" s="1">
        <v>32</v>
      </c>
      <c r="L57" s="1">
        <v>1</v>
      </c>
      <c r="M57" s="1">
        <v>2</v>
      </c>
      <c r="N57" s="1">
        <v>3</v>
      </c>
      <c r="O57" s="1">
        <v>4</v>
      </c>
      <c r="P57" s="1">
        <v>5</v>
      </c>
    </row>
    <row r="58" spans="1:16" ht="12.75">
      <c r="A58" s="1">
        <v>60</v>
      </c>
      <c r="B58" s="1">
        <v>52</v>
      </c>
      <c r="C58" s="1">
        <v>44</v>
      </c>
      <c r="D58" s="1">
        <v>36</v>
      </c>
      <c r="E58" s="1">
        <v>28</v>
      </c>
      <c r="F58" s="1">
        <v>20</v>
      </c>
      <c r="G58" s="1">
        <v>12</v>
      </c>
      <c r="H58" s="1">
        <v>4</v>
      </c>
      <c r="K58" s="1">
        <v>4</v>
      </c>
      <c r="L58" s="1">
        <v>5</v>
      </c>
      <c r="M58" s="1">
        <v>6</v>
      </c>
      <c r="N58" s="1">
        <v>7</v>
      </c>
      <c r="O58" s="1">
        <v>8</v>
      </c>
      <c r="P58" s="1">
        <v>9</v>
      </c>
    </row>
    <row r="59" spans="1:16" ht="12.75">
      <c r="A59" s="1">
        <v>62</v>
      </c>
      <c r="B59" s="1">
        <v>54</v>
      </c>
      <c r="C59" s="1">
        <v>46</v>
      </c>
      <c r="D59" s="1">
        <v>38</v>
      </c>
      <c r="E59" s="1">
        <v>30</v>
      </c>
      <c r="F59" s="1">
        <v>22</v>
      </c>
      <c r="G59" s="1">
        <v>14</v>
      </c>
      <c r="H59" s="1">
        <v>6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</row>
    <row r="60" spans="1:16" ht="12.75">
      <c r="A60" s="1">
        <v>64</v>
      </c>
      <c r="B60" s="1">
        <v>56</v>
      </c>
      <c r="C60" s="1">
        <v>48</v>
      </c>
      <c r="D60" s="1">
        <v>40</v>
      </c>
      <c r="E60" s="1">
        <v>32</v>
      </c>
      <c r="F60" s="1">
        <v>24</v>
      </c>
      <c r="G60" s="1">
        <v>16</v>
      </c>
      <c r="H60" s="1">
        <v>8</v>
      </c>
      <c r="K60" s="1">
        <v>12</v>
      </c>
      <c r="L60" s="1">
        <v>13</v>
      </c>
      <c r="M60" s="1">
        <v>14</v>
      </c>
      <c r="N60" s="1">
        <v>15</v>
      </c>
      <c r="O60" s="1">
        <v>16</v>
      </c>
      <c r="P60" s="1">
        <v>17</v>
      </c>
    </row>
    <row r="61" spans="1:16" ht="12.75">
      <c r="A61" s="1">
        <v>57</v>
      </c>
      <c r="B61" s="1">
        <v>49</v>
      </c>
      <c r="C61" s="1">
        <v>41</v>
      </c>
      <c r="D61" s="1">
        <v>33</v>
      </c>
      <c r="E61" s="1">
        <v>25</v>
      </c>
      <c r="F61" s="1">
        <v>17</v>
      </c>
      <c r="G61" s="1">
        <v>9</v>
      </c>
      <c r="H61" s="1">
        <v>1</v>
      </c>
      <c r="K61" s="1">
        <v>16</v>
      </c>
      <c r="L61" s="1">
        <v>17</v>
      </c>
      <c r="M61" s="1">
        <v>18</v>
      </c>
      <c r="N61" s="1">
        <v>19</v>
      </c>
      <c r="O61" s="1">
        <v>20</v>
      </c>
      <c r="P61" s="1">
        <v>21</v>
      </c>
    </row>
    <row r="62" spans="1:16" ht="12.75">
      <c r="A62" s="1">
        <v>59</v>
      </c>
      <c r="B62" s="1">
        <v>51</v>
      </c>
      <c r="C62" s="1">
        <v>43</v>
      </c>
      <c r="D62" s="1">
        <v>35</v>
      </c>
      <c r="E62" s="1">
        <v>27</v>
      </c>
      <c r="F62" s="1">
        <v>19</v>
      </c>
      <c r="G62" s="1">
        <v>11</v>
      </c>
      <c r="H62" s="1">
        <v>3</v>
      </c>
      <c r="K62" s="1">
        <v>20</v>
      </c>
      <c r="L62" s="1">
        <v>21</v>
      </c>
      <c r="M62" s="1">
        <v>22</v>
      </c>
      <c r="N62" s="1">
        <v>23</v>
      </c>
      <c r="O62" s="1">
        <v>24</v>
      </c>
      <c r="P62" s="1">
        <v>25</v>
      </c>
    </row>
    <row r="63" spans="1:16" ht="12.75">
      <c r="A63" s="1">
        <v>61</v>
      </c>
      <c r="B63" s="1">
        <v>53</v>
      </c>
      <c r="C63" s="1">
        <v>45</v>
      </c>
      <c r="D63" s="1">
        <v>37</v>
      </c>
      <c r="E63" s="1">
        <v>29</v>
      </c>
      <c r="F63" s="1">
        <v>21</v>
      </c>
      <c r="G63" s="1">
        <v>13</v>
      </c>
      <c r="H63" s="1">
        <v>5</v>
      </c>
      <c r="K63" s="1">
        <v>24</v>
      </c>
      <c r="L63" s="1">
        <v>25</v>
      </c>
      <c r="M63" s="1">
        <v>26</v>
      </c>
      <c r="N63" s="1">
        <v>27</v>
      </c>
      <c r="O63" s="1">
        <v>28</v>
      </c>
      <c r="P63" s="1">
        <v>29</v>
      </c>
    </row>
    <row r="64" spans="1:16" ht="12.75">
      <c r="A64" s="1">
        <v>63</v>
      </c>
      <c r="B64" s="1">
        <v>55</v>
      </c>
      <c r="C64" s="1">
        <v>47</v>
      </c>
      <c r="D64" s="1">
        <v>39</v>
      </c>
      <c r="E64" s="1">
        <v>31</v>
      </c>
      <c r="F64" s="1">
        <v>23</v>
      </c>
      <c r="G64" s="1">
        <v>15</v>
      </c>
      <c r="H64" s="1">
        <v>7</v>
      </c>
      <c r="K64" s="1">
        <v>28</v>
      </c>
      <c r="L64" s="1">
        <v>29</v>
      </c>
      <c r="M64" s="1">
        <v>30</v>
      </c>
      <c r="N64" s="1">
        <v>31</v>
      </c>
      <c r="O64" s="1">
        <v>32</v>
      </c>
      <c r="P64" s="1">
        <v>1</v>
      </c>
    </row>
    <row r="67" spans="1:17" ht="12.75">
      <c r="A67" s="1">
        <v>16</v>
      </c>
      <c r="B67" s="1">
        <v>7</v>
      </c>
      <c r="C67" s="1">
        <v>20</v>
      </c>
      <c r="D67" s="1">
        <v>21</v>
      </c>
      <c r="E67" t="s">
        <v>5</v>
      </c>
      <c r="I67" s="1">
        <v>40</v>
      </c>
      <c r="J67" s="1">
        <v>8</v>
      </c>
      <c r="K67" s="1">
        <v>48</v>
      </c>
      <c r="L67" s="1">
        <v>16</v>
      </c>
      <c r="M67" s="1">
        <v>56</v>
      </c>
      <c r="N67" s="1">
        <v>24</v>
      </c>
      <c r="O67" s="1">
        <v>64</v>
      </c>
      <c r="P67" s="1">
        <v>32</v>
      </c>
      <c r="Q67" t="s">
        <v>62</v>
      </c>
    </row>
    <row r="68" spans="1:16" ht="12.75">
      <c r="A68" s="1">
        <v>29</v>
      </c>
      <c r="B68" s="1">
        <v>12</v>
      </c>
      <c r="C68" s="1">
        <v>28</v>
      </c>
      <c r="D68" s="1">
        <v>17</v>
      </c>
      <c r="I68" s="1">
        <v>39</v>
      </c>
      <c r="J68" s="1">
        <v>7</v>
      </c>
      <c r="K68" s="1">
        <v>47</v>
      </c>
      <c r="L68" s="1">
        <v>15</v>
      </c>
      <c r="M68" s="1">
        <v>55</v>
      </c>
      <c r="N68" s="1">
        <v>23</v>
      </c>
      <c r="O68" s="1">
        <v>63</v>
      </c>
      <c r="P68" s="1">
        <v>31</v>
      </c>
    </row>
    <row r="69" spans="1:16" ht="12.75">
      <c r="A69" s="1">
        <v>1</v>
      </c>
      <c r="B69" s="1">
        <v>15</v>
      </c>
      <c r="C69" s="1">
        <v>23</v>
      </c>
      <c r="D69" s="1">
        <v>26</v>
      </c>
      <c r="I69" s="1">
        <v>38</v>
      </c>
      <c r="J69" s="1">
        <v>6</v>
      </c>
      <c r="K69" s="1">
        <v>46</v>
      </c>
      <c r="L69" s="1">
        <v>14</v>
      </c>
      <c r="M69" s="1">
        <v>54</v>
      </c>
      <c r="N69" s="1">
        <v>22</v>
      </c>
      <c r="O69" s="1">
        <v>62</v>
      </c>
      <c r="P69" s="1">
        <v>30</v>
      </c>
    </row>
    <row r="70" spans="1:16" ht="12.75">
      <c r="A70" s="1">
        <v>5</v>
      </c>
      <c r="B70" s="1">
        <v>18</v>
      </c>
      <c r="C70" s="1">
        <v>31</v>
      </c>
      <c r="D70" s="1">
        <v>10</v>
      </c>
      <c r="I70" s="1">
        <v>37</v>
      </c>
      <c r="J70" s="1">
        <v>5</v>
      </c>
      <c r="K70" s="1">
        <v>45</v>
      </c>
      <c r="L70" s="1">
        <v>13</v>
      </c>
      <c r="M70" s="1">
        <v>53</v>
      </c>
      <c r="N70" s="1">
        <v>21</v>
      </c>
      <c r="O70" s="1">
        <v>61</v>
      </c>
      <c r="P70" s="1">
        <v>29</v>
      </c>
    </row>
    <row r="71" spans="1:16" ht="12.75">
      <c r="A71" s="1">
        <v>2</v>
      </c>
      <c r="B71" s="1">
        <v>8</v>
      </c>
      <c r="C71" s="1">
        <v>24</v>
      </c>
      <c r="D71" s="1">
        <v>14</v>
      </c>
      <c r="I71" s="1">
        <v>36</v>
      </c>
      <c r="J71" s="1">
        <v>4</v>
      </c>
      <c r="K71" s="1">
        <v>44</v>
      </c>
      <c r="L71" s="1">
        <v>12</v>
      </c>
      <c r="M71" s="1">
        <v>52</v>
      </c>
      <c r="N71" s="1">
        <v>20</v>
      </c>
      <c r="O71" s="1">
        <v>60</v>
      </c>
      <c r="P71" s="1">
        <v>28</v>
      </c>
    </row>
    <row r="72" spans="1:16" ht="12.75">
      <c r="A72" s="1">
        <v>32</v>
      </c>
      <c r="B72" s="1">
        <v>27</v>
      </c>
      <c r="C72" s="1">
        <v>3</v>
      </c>
      <c r="D72" s="1">
        <v>9</v>
      </c>
      <c r="I72" s="1">
        <v>35</v>
      </c>
      <c r="J72" s="1">
        <v>3</v>
      </c>
      <c r="K72" s="1">
        <v>43</v>
      </c>
      <c r="L72" s="1">
        <v>11</v>
      </c>
      <c r="M72" s="1">
        <v>51</v>
      </c>
      <c r="N72" s="1">
        <v>19</v>
      </c>
      <c r="O72" s="1">
        <v>59</v>
      </c>
      <c r="P72" s="1">
        <v>27</v>
      </c>
    </row>
    <row r="73" spans="1:16" ht="12.75">
      <c r="A73" s="1">
        <v>19</v>
      </c>
      <c r="B73" s="1">
        <v>13</v>
      </c>
      <c r="C73" s="1">
        <v>30</v>
      </c>
      <c r="D73" s="1">
        <v>6</v>
      </c>
      <c r="I73" s="1">
        <v>34</v>
      </c>
      <c r="J73" s="1">
        <v>2</v>
      </c>
      <c r="K73" s="1">
        <v>42</v>
      </c>
      <c r="L73" s="1">
        <v>10</v>
      </c>
      <c r="M73" s="1">
        <v>50</v>
      </c>
      <c r="N73" s="1">
        <v>18</v>
      </c>
      <c r="O73" s="1">
        <v>58</v>
      </c>
      <c r="P73" s="1">
        <v>26</v>
      </c>
    </row>
    <row r="74" spans="1:16" ht="12.75">
      <c r="A74" s="1">
        <v>22</v>
      </c>
      <c r="B74" s="1">
        <v>11</v>
      </c>
      <c r="C74" s="1">
        <v>4</v>
      </c>
      <c r="D74" s="1">
        <v>25</v>
      </c>
      <c r="I74" s="1">
        <v>33</v>
      </c>
      <c r="J74" s="1">
        <v>1</v>
      </c>
      <c r="K74" s="1">
        <v>41</v>
      </c>
      <c r="L74" s="1">
        <v>9</v>
      </c>
      <c r="M74" s="1">
        <v>49</v>
      </c>
      <c r="N74" s="1">
        <v>17</v>
      </c>
      <c r="O74" s="1">
        <v>57</v>
      </c>
      <c r="P74" s="1">
        <v>25</v>
      </c>
    </row>
  </sheetData>
  <mergeCells count="1">
    <mergeCell ref="K56:P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Hughes</dc:creator>
  <cp:keywords/>
  <dc:description/>
  <cp:lastModifiedBy>James Hughes</cp:lastModifiedBy>
  <dcterms:created xsi:type="dcterms:W3CDTF">2004-09-21T02:45:58Z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